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3" activeTab="8"/>
  </bookViews>
  <sheets>
    <sheet name="Марково 8" sheetId="1" r:id="rId1"/>
    <sheet name="Марково 7" sheetId="2" r:id="rId2"/>
    <sheet name="Марково 6" sheetId="3" r:id="rId3"/>
    <sheet name="Марково 5" sheetId="4" r:id="rId4"/>
    <sheet name="Марково 4" sheetId="5" r:id="rId5"/>
    <sheet name="Марково 3" sheetId="6" r:id="rId6"/>
    <sheet name="Марково 2" sheetId="7" r:id="rId7"/>
    <sheet name="Марково 1" sheetId="8" r:id="rId8"/>
    <sheet name="Тариф Марково- 13,01" sheetId="9" r:id="rId9"/>
  </sheets>
  <calcPr calcId="152511"/>
</workbook>
</file>

<file path=xl/calcChain.xml><?xml version="1.0" encoding="utf-8"?>
<calcChain xmlns="http://schemas.openxmlformats.org/spreadsheetml/2006/main">
  <c r="F27" i="8" l="1"/>
  <c r="F29" i="8" s="1"/>
  <c r="F16" i="8"/>
  <c r="I12" i="8"/>
  <c r="F27" i="7"/>
  <c r="F29" i="7" s="1"/>
  <c r="F16" i="7"/>
  <c r="I12" i="7"/>
  <c r="F16" i="6"/>
  <c r="F27" i="6" s="1"/>
  <c r="F29" i="6" s="1"/>
  <c r="I12" i="6"/>
  <c r="E32" i="5"/>
  <c r="F27" i="5"/>
  <c r="F29" i="5" s="1"/>
  <c r="F16" i="5"/>
  <c r="I12" i="5"/>
  <c r="F16" i="4"/>
  <c r="F27" i="4" s="1"/>
  <c r="F29" i="4" s="1"/>
  <c r="I12" i="4"/>
  <c r="F27" i="3"/>
  <c r="F29" i="3" s="1"/>
  <c r="F16" i="3"/>
  <c r="I12" i="3"/>
  <c r="F16" i="2"/>
  <c r="F27" i="2" s="1"/>
  <c r="F29" i="2" s="1"/>
  <c r="I12" i="2"/>
  <c r="F27" i="1"/>
  <c r="F29" i="1" s="1"/>
  <c r="F16" i="1"/>
  <c r="I12" i="1"/>
</calcChain>
</file>

<file path=xl/sharedStrings.xml><?xml version="1.0" encoding="utf-8"?>
<sst xmlns="http://schemas.openxmlformats.org/spreadsheetml/2006/main" count="779" uniqueCount="247">
  <si>
    <t xml:space="preserve">              Общество с ограниченной ответственностью «УК ТЕСТ-А»</t>
  </si>
  <si>
    <t xml:space="preserve">                             152120,Ярославская область, р.п. Ишня, ул. Фрунзенская, дом 10, ОГРН 1147609001561 , ИНН 7609028510 КПП 760901001</t>
  </si>
  <si>
    <t>Отчёт о проделанной работе за 2016 год</t>
  </si>
  <si>
    <t>Управляющей компании ООО "УК Тест-А"</t>
  </si>
  <si>
    <t>по адресу:</t>
  </si>
  <si>
    <t>с. Марково , дом 8</t>
  </si>
  <si>
    <t>Обслуживаемая площадь:</t>
  </si>
  <si>
    <t>кв.м.</t>
  </si>
  <si>
    <t>Тариф за СО ЖФ</t>
  </si>
  <si>
    <t>руб.</t>
  </si>
  <si>
    <t>ежемесячное начисление</t>
  </si>
  <si>
    <t>Начислено на содержание и ремонт за</t>
  </si>
  <si>
    <t>январь- декабрь 2016 г., руб.</t>
  </si>
  <si>
    <t>Долг СодРемЖИ</t>
  </si>
  <si>
    <t xml:space="preserve">Оплачено населением за </t>
  </si>
  <si>
    <t>Общий долг по услугам</t>
  </si>
  <si>
    <t>№ п/п</t>
  </si>
  <si>
    <t>Статьи затрат</t>
  </si>
  <si>
    <t>Примечание</t>
  </si>
  <si>
    <t>Сумма</t>
  </si>
  <si>
    <t>№</t>
  </si>
  <si>
    <t>дата</t>
  </si>
  <si>
    <t>Акты выполнных работ</t>
  </si>
  <si>
    <t>Заявка, кв.</t>
  </si>
  <si>
    <t>Сумма,руб</t>
  </si>
  <si>
    <t>1.</t>
  </si>
  <si>
    <t>Техническое обслуживание и непредвиденный ремонт конструктивных элементов зданий</t>
  </si>
  <si>
    <t xml:space="preserve">Ревизия проводки </t>
  </si>
  <si>
    <t xml:space="preserve">Ремонт подъездной двери; </t>
  </si>
  <si>
    <t>Ремонт подъездной двери</t>
  </si>
  <si>
    <t>2.</t>
  </si>
  <si>
    <t>Техническое обслуживание и непредвиденный ремонт внутридомовых сетей и инженерного оборудования, всего в том числе:</t>
  </si>
  <si>
    <t>1626 т/р</t>
  </si>
  <si>
    <t xml:space="preserve">Удаление наледи с крыши </t>
  </si>
  <si>
    <t xml:space="preserve"> - водопровода и канализации</t>
  </si>
  <si>
    <t>осмотр подавала, обследование колодцев                                                      -ревизия запорной арматуры трубопровода ХВС;         опломбировка счетчиков ХВС</t>
  </si>
  <si>
    <t xml:space="preserve">Акт осмотра технич. состояния вентканалов </t>
  </si>
  <si>
    <t xml:space="preserve">план </t>
  </si>
  <si>
    <t>- горячего водоснабжения</t>
  </si>
  <si>
    <t>мерроприятия по подготовке к зимнему периоду</t>
  </si>
  <si>
    <t>план</t>
  </si>
  <si>
    <t>- отопление</t>
  </si>
  <si>
    <t xml:space="preserve">  обследование теплоузлов, подготовка к опрессовке                            - Слив воды с системы отопления, спуск воздуха                                         -осмотры и устранение неполадок                                                                   - мерроприятия по подготовке к отопительному сезону</t>
  </si>
  <si>
    <t>проверка электролинии, осмотр общедомового электрощита</t>
  </si>
  <si>
    <t>- электросетей</t>
  </si>
  <si>
    <t>Поэтажный осмотр системы освещения, мелкий ремонт                     -замена  эл.лампочек                                                                                                 -проверка электролинии, осмотр общедомового электрощита</t>
  </si>
  <si>
    <t xml:space="preserve">ревизия запорной арматуры трубопровода ХВС;      </t>
  </si>
  <si>
    <t>- газового оборудования</t>
  </si>
  <si>
    <t>осмотр и устранение неполадок (договор с Яроблгаз)</t>
  </si>
  <si>
    <t>дератизация и дезинсекция</t>
  </si>
  <si>
    <t>Содержание и благоустройство домового хозяйства, всего</t>
  </si>
  <si>
    <t xml:space="preserve">дератизация и дезинсекция, очистка вентканалов и дымоходов, уборка территории, услуги дворника, покос газонов, чистка снега механизированным путём, санитарная обрезка деревьев (опил сухостоя, корчевание)                                                                  </t>
  </si>
  <si>
    <t>Уборка территории - дворник</t>
  </si>
  <si>
    <t>ежедневно</t>
  </si>
  <si>
    <t>Аварийно-ремонтное обслуживание</t>
  </si>
  <si>
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 в круглосуточном режиме</t>
  </si>
  <si>
    <t>Услуги МУП «РЦ» и паспортный стол</t>
  </si>
  <si>
    <t>Сбор и хранение информации о собственниках и нанимателях помещений, ведение претензионной работы,                                                  -организация и осуществелние расчетов по содержанию и ремонту ОИ</t>
  </si>
  <si>
    <t>Плата за управление</t>
  </si>
  <si>
    <t xml:space="preserve">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</si>
  <si>
    <t>ИТОГО за содержание и ремонт:</t>
  </si>
  <si>
    <t>Вывоз ТБО (ООО «МЭТР»)</t>
  </si>
  <si>
    <t>1,65 за кв.м. с площади</t>
  </si>
  <si>
    <t>Итого:</t>
  </si>
  <si>
    <t>Просроченная задолженность населения за 3 месяца и более: квартиры №</t>
  </si>
  <si>
    <t>Справочно: общая задолженность населения по оплате коммуналных услуг</t>
  </si>
  <si>
    <t>Управляющая компания ООО "УК ТЕСТ-А"</t>
  </si>
  <si>
    <t>с. Марково , дом 7</t>
  </si>
  <si>
    <t>договор расторгнут с 01.10.2016 года.</t>
  </si>
  <si>
    <t>январь- сентябрь 2016 г., руб.</t>
  </si>
  <si>
    <t>Прочистка канализации</t>
  </si>
  <si>
    <t>Ремонт кровли (замена шифера), установка конька на кровле</t>
  </si>
  <si>
    <t>Акт осмотра (нет воды)</t>
  </si>
  <si>
    <t>Акт осмотра( плохое давление)</t>
  </si>
  <si>
    <t>Установка шифера на крыше</t>
  </si>
  <si>
    <t>Замена вводного автомата</t>
  </si>
  <si>
    <t xml:space="preserve">Замена автомата АВ-32А </t>
  </si>
  <si>
    <t>Закрепление шифера</t>
  </si>
  <si>
    <t>Акт осмотра (нет давления воды)</t>
  </si>
  <si>
    <t xml:space="preserve">дератизация и дезинсекция, очистка вентканалов и дымоходов, уборка территории, услуги  дворника, покос газонов, чистка снега механизированным путём, санитарная обрезка деревьев (опил сухостоя, корчевание)                                                                  </t>
  </si>
  <si>
    <t>Установка конька на кровле, замена 1ого листа шифера</t>
  </si>
  <si>
    <t>Осмотр стены в подъезде</t>
  </si>
  <si>
    <t>Замена автомата АВ-25</t>
  </si>
  <si>
    <t>Ремонт стены в подъезде</t>
  </si>
  <si>
    <t>Акт осмотра крыши</t>
  </si>
  <si>
    <t>2,6,7,12,17,22</t>
  </si>
  <si>
    <t xml:space="preserve">Осмотр технич. состояния вентканалов </t>
  </si>
  <si>
    <t>с. Марково , дом 6</t>
  </si>
  <si>
    <t>Демонтаж, прочистка и монтаж канализационных труб</t>
  </si>
  <si>
    <t xml:space="preserve">Установка конька на кровле; ремонт кровли; </t>
  </si>
  <si>
    <t>Установка конька( использование вышки)</t>
  </si>
  <si>
    <t>302 т/р</t>
  </si>
  <si>
    <t>Замена лампочки (1 шт.)</t>
  </si>
  <si>
    <t>303 т/р</t>
  </si>
  <si>
    <t>Замена лампочек (2 шт.)</t>
  </si>
  <si>
    <t>Прочистка лежака канализации</t>
  </si>
  <si>
    <t>Прочистка стояка канализации</t>
  </si>
  <si>
    <t>Замена дефектного шифера</t>
  </si>
  <si>
    <t>Прочистка каналиации (подвал)</t>
  </si>
  <si>
    <t>Ремонт кровли</t>
  </si>
  <si>
    <t xml:space="preserve">Прочистка лежака канализации </t>
  </si>
  <si>
    <t>с. Марково , дом 5</t>
  </si>
  <si>
    <t>Прочитска лежака канализации</t>
  </si>
  <si>
    <t xml:space="preserve">Ремонт кровли; </t>
  </si>
  <si>
    <t>Пуско-наладочные работы по запуску отопления</t>
  </si>
  <si>
    <t xml:space="preserve">Сброс воздуха краном Маевского </t>
  </si>
  <si>
    <t xml:space="preserve">Замена стояка обратки отопления </t>
  </si>
  <si>
    <t xml:space="preserve"> 750 п/з</t>
  </si>
  <si>
    <t>Провести дезинсекцию (невозможно)</t>
  </si>
  <si>
    <t>2-й подъезд</t>
  </si>
  <si>
    <t>Частичный ремонт кровли (замена шиферного листа)</t>
  </si>
  <si>
    <t>Акт осмотра канализационных труб</t>
  </si>
  <si>
    <t>Замена лампочки ( 3 шт.)</t>
  </si>
  <si>
    <t>Частичная  замена лежака канализации</t>
  </si>
  <si>
    <t>Прочистка канализационного лежака в подвале</t>
  </si>
  <si>
    <t xml:space="preserve">Замена лампочки </t>
  </si>
  <si>
    <t>б/н</t>
  </si>
  <si>
    <t xml:space="preserve">Выявлено несанкционированное подключение </t>
  </si>
  <si>
    <t>с. Марково, дом 4</t>
  </si>
  <si>
    <t>85 п/з</t>
  </si>
  <si>
    <t xml:space="preserve">Замена трубы отопления </t>
  </si>
  <si>
    <t>Ремонт кровли; замена подъездных дверей; штукатурка откосов входных групп.</t>
  </si>
  <si>
    <t>300 т/р</t>
  </si>
  <si>
    <t>Замена лампочек в тамбуре</t>
  </si>
  <si>
    <t>301 т/р</t>
  </si>
  <si>
    <t xml:space="preserve">осмотр  обследование колодцев                                                                               -ревизия запорной арматуры трубопровода ХВС;  </t>
  </si>
  <si>
    <t>528 т/р</t>
  </si>
  <si>
    <t>Засор вент-каналов(отказ)</t>
  </si>
  <si>
    <t>527 т/р</t>
  </si>
  <si>
    <t>Прочистка вент-каналов</t>
  </si>
  <si>
    <t>526 т/р</t>
  </si>
  <si>
    <t>525 т/р</t>
  </si>
  <si>
    <t>524 т/р</t>
  </si>
  <si>
    <t>523 т/р</t>
  </si>
  <si>
    <t xml:space="preserve">Прочистка вент-каналов </t>
  </si>
  <si>
    <t xml:space="preserve">Прочитска вент-каналов </t>
  </si>
  <si>
    <t>850 п/з</t>
  </si>
  <si>
    <t>Акт осмотра состояния  подъездных дверей</t>
  </si>
  <si>
    <t>1-й,2-й подъезд</t>
  </si>
  <si>
    <t xml:space="preserve">Частичный ремонт кровли (замена  листа шифера) </t>
  </si>
  <si>
    <t xml:space="preserve">Штукатурка откосов входных дверей </t>
  </si>
  <si>
    <t>Замена стояка канализации</t>
  </si>
  <si>
    <t>Обследования технического состояния вент-канала</t>
  </si>
  <si>
    <t xml:space="preserve">Прочистка канализационного лежака через квартиру </t>
  </si>
  <si>
    <t>Прочистка канализации в подвале</t>
  </si>
  <si>
    <t>б/н;т/р</t>
  </si>
  <si>
    <t>Установка новых подъездных дверей</t>
  </si>
  <si>
    <t>с. Марково, дом 3</t>
  </si>
  <si>
    <t xml:space="preserve">Разборка вент-канала( 1й и 2й подъезд); ремонт вент.каналов; монтаж вент-канала, ремонт кровли; </t>
  </si>
  <si>
    <t>Закрепление лежака канализации</t>
  </si>
  <si>
    <t xml:space="preserve">Установка раструба </t>
  </si>
  <si>
    <t xml:space="preserve">Акт осмотра вытяжки </t>
  </si>
  <si>
    <t>Замена рубильника</t>
  </si>
  <si>
    <t>Закрепление канализационной трубы</t>
  </si>
  <si>
    <t>Замена дефектного участка лежака канализации</t>
  </si>
  <si>
    <t>426 п/з</t>
  </si>
  <si>
    <t>Замена радиатора отопления</t>
  </si>
  <si>
    <t xml:space="preserve">Прочистка стояка канализации </t>
  </si>
  <si>
    <t>451 т/р</t>
  </si>
  <si>
    <t>Ревизия щитовой</t>
  </si>
  <si>
    <t>Ремонт выключателя</t>
  </si>
  <si>
    <t>Ремонт щитовой</t>
  </si>
  <si>
    <t xml:space="preserve">Чистка вент-каналов </t>
  </si>
  <si>
    <t>Проистка вентканала на кухне</t>
  </si>
  <si>
    <t>Прочистка общего стояка канализации</t>
  </si>
  <si>
    <t>Откчка воды из подвала</t>
  </si>
  <si>
    <t>Ремонт вент-канала</t>
  </si>
  <si>
    <t>Протяжка контактов</t>
  </si>
  <si>
    <t>752 т/р</t>
  </si>
  <si>
    <t>754 т/р</t>
  </si>
  <si>
    <t>Разборка вент-канала( 1й и 2й подъезд)</t>
  </si>
  <si>
    <t>761 т/р</t>
  </si>
  <si>
    <t>Монтаж вентканала</t>
  </si>
  <si>
    <t>775 т/р</t>
  </si>
  <si>
    <t xml:space="preserve">Монтаж вент-канала, ремонт кровли </t>
  </si>
  <si>
    <t xml:space="preserve"> 1-й подъезд</t>
  </si>
  <si>
    <t>Прочистка вентканала на кухне</t>
  </si>
  <si>
    <t>Прочистка вентканала на кухне и ванной</t>
  </si>
  <si>
    <t>Замена стояка канализации 1й и 2й этаж</t>
  </si>
  <si>
    <t>-</t>
  </si>
  <si>
    <t>Прочистка лежака канализации.</t>
  </si>
  <si>
    <t>Ремонт стояка канализации (туалет)</t>
  </si>
  <si>
    <t>Откачка воды из подвала</t>
  </si>
  <si>
    <t>3-й подъезд</t>
  </si>
  <si>
    <t>Акт осомтра вытяжки</t>
  </si>
  <si>
    <t>Замена предохранителя (1 шт.)</t>
  </si>
  <si>
    <t>Акт осмотра стояка канализации</t>
  </si>
  <si>
    <t>Акт осмотра выключателя</t>
  </si>
  <si>
    <t>Проверка вентканала</t>
  </si>
  <si>
    <t>Прочистка вентканала</t>
  </si>
  <si>
    <t>Осмотр выключателя</t>
  </si>
  <si>
    <t xml:space="preserve">Замена стояка канализации </t>
  </si>
  <si>
    <t>Прочистка канализации, соединение лежака канализации</t>
  </si>
  <si>
    <t>1-й,3-й подъезд</t>
  </si>
  <si>
    <t>Прочистка лежака канализации в подвале</t>
  </si>
  <si>
    <t>Закрытие окна на чердаке</t>
  </si>
  <si>
    <t xml:space="preserve">Ремонт подъездной двери </t>
  </si>
  <si>
    <t>с. Марково, дом 2</t>
  </si>
  <si>
    <t>Ремонт кровли; замена дефектных участков шифера.</t>
  </si>
  <si>
    <t>Прочистка канализации в подъездах</t>
  </si>
  <si>
    <t>Ремонт отопительной системы (байпаса)</t>
  </si>
  <si>
    <t>298 т/р</t>
  </si>
  <si>
    <t>Замена лампочек (1 шт.), проверка щитовых</t>
  </si>
  <si>
    <t>299 т/р</t>
  </si>
  <si>
    <t xml:space="preserve">Прочистка канализации </t>
  </si>
  <si>
    <t xml:space="preserve">Замена шифера </t>
  </si>
  <si>
    <t>Ремонт стояка канализации</t>
  </si>
  <si>
    <t>Прочистка канализации, устранение засора</t>
  </si>
  <si>
    <t>Устранение дефектных участков кровли</t>
  </si>
  <si>
    <t xml:space="preserve">Пуско-наладочные работы по запуску отопления </t>
  </si>
  <si>
    <t>Замена лампочек</t>
  </si>
  <si>
    <t>Замена стояка отопления в кв.</t>
  </si>
  <si>
    <t>Осмотр системы отопления</t>
  </si>
  <si>
    <t xml:space="preserve">Прочистка лежака канализации в подвале </t>
  </si>
  <si>
    <t>с. Марково, дом 1</t>
  </si>
  <si>
    <t>Отогрев трубопровода</t>
  </si>
  <si>
    <t xml:space="preserve">Демонтаж вентканала до шифера, кладка кирпича вентканала; </t>
  </si>
  <si>
    <t>296 т/р</t>
  </si>
  <si>
    <t>Замена выключателя (1шт.), замена лампочки (1 шт.)</t>
  </si>
  <si>
    <t>297 т/р</t>
  </si>
  <si>
    <t>Ремонт патрона, замена лампочки (1 шт.)</t>
  </si>
  <si>
    <t xml:space="preserve">Прочистка вентканалов </t>
  </si>
  <si>
    <t>Ремонт  провода, зачистка контактов</t>
  </si>
  <si>
    <t xml:space="preserve">Акт осмотра канализации </t>
  </si>
  <si>
    <t xml:space="preserve">Замена дефектного участка стояка канализации </t>
  </si>
  <si>
    <t>Демонтаж вентканала до шифера, кладка кирпича вентканала</t>
  </si>
  <si>
    <t>1 подъезд</t>
  </si>
  <si>
    <t>1063 п/з</t>
  </si>
  <si>
    <t xml:space="preserve">Замена сливной арматуры </t>
  </si>
  <si>
    <t>Устранение течи крана ХВС</t>
  </si>
  <si>
    <t>Акт обследования технического состояния вентканала</t>
  </si>
  <si>
    <t xml:space="preserve">Утверждено </t>
  </si>
  <si>
    <t>приказом №__ от «__»_________2015г.</t>
  </si>
  <si>
    <t>Генеральный директор</t>
  </si>
  <si>
    <t>___________ ООО УК «ТЕСТ-А»</t>
  </si>
  <si>
    <t>Плановая стоимость содержания и ремонта жилого фонда для населения, проживающего в многоквартирном жилом доме по адресу:</t>
  </si>
  <si>
    <t xml:space="preserve">д.Марково </t>
  </si>
  <si>
    <r>
      <t xml:space="preserve">со всеми видами благоустройства, </t>
    </r>
    <r>
      <rPr>
        <b/>
        <u/>
        <sz val="14"/>
        <color indexed="8"/>
        <rFont val="Times New Roman"/>
        <family val="1"/>
        <charset val="204"/>
      </rPr>
      <t>без ОДПУ</t>
    </r>
  </si>
  <si>
    <t>Благоустроенный жилищный фонд в управлении. Виды услуг и расходов</t>
  </si>
  <si>
    <t>Экономически обоснованные затраты по содержанию и ремонту на 1 кв.м, общей площади жилых и нежилых помещений в месяц.</t>
  </si>
  <si>
    <t>К. 1,0</t>
  </si>
  <si>
    <t>Техническое обслуживание и непредвиденный ремонт внутридомовых сетей и инженерного оборудования, всего:</t>
  </si>
  <si>
    <t>В том числе: - водопровода и канализации</t>
  </si>
  <si>
    <t>В том числе: дератизация и дезинсекция, очистка вентканалов и дымоходов, уборка территории, окос травы, благоустройство и т.п.</t>
  </si>
  <si>
    <t>ВСЕГО ТАРИФ С 1кв.М.</t>
  </si>
  <si>
    <t>Кроме того: Ремонт и обслуживание, поверка общедомовых приборов учета и регулирования (т/счетчики) в месяц</t>
  </si>
  <si>
    <t>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</si>
</sst>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39">
    <xf numFmtId="0" fontId="0" fillId="0" borderId="0" xfId="0"/>
    <xf numFmtId="0" fontId="4" fillId="0" borderId="1" xfId="0" applyFont="1" applyBorder="1"/>
    <xf numFmtId="0" fontId="0" fillId="0" borderId="1" xfId="0" applyBorder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2" fontId="6" fillId="0" borderId="0" xfId="0" applyNumberFormat="1" applyFont="1"/>
    <xf numFmtId="0" fontId="3" fillId="0" borderId="0" xfId="0" applyFont="1" applyFill="1" applyBorder="1"/>
    <xf numFmtId="0" fontId="9" fillId="2" borderId="1" xfId="0" applyFont="1" applyFill="1" applyBorder="1" applyAlignment="1">
      <alignment horizontal="left"/>
    </xf>
    <xf numFmtId="0" fontId="12" fillId="0" borderId="0" xfId="0" applyFont="1"/>
    <xf numFmtId="0" fontId="13" fillId="0" borderId="0" xfId="0" applyFont="1"/>
    <xf numFmtId="0" fontId="0" fillId="2" borderId="0" xfId="0" applyFill="1"/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0" fillId="0" borderId="5" xfId="0" applyBorder="1"/>
    <xf numFmtId="0" fontId="16" fillId="0" borderId="8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6" fillId="0" borderId="12" xfId="0" applyFont="1" applyBorder="1" applyAlignment="1">
      <alignment horizontal="center" vertical="top" wrapText="1"/>
    </xf>
    <xf numFmtId="14" fontId="0" fillId="0" borderId="5" xfId="0" applyNumberFormat="1" applyBorder="1" applyAlignment="1">
      <alignment horizontal="center"/>
    </xf>
    <xf numFmtId="4" fontId="14" fillId="0" borderId="7" xfId="0" applyNumberFormat="1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0" fillId="0" borderId="5" xfId="0" applyBorder="1" applyAlignment="1">
      <alignment wrapText="1"/>
    </xf>
    <xf numFmtId="4" fontId="15" fillId="0" borderId="17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14" fontId="0" fillId="0" borderId="5" xfId="0" applyNumberFormat="1" applyBorder="1" applyAlignment="1"/>
    <xf numFmtId="0" fontId="1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17" fillId="0" borderId="19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" fontId="15" fillId="0" borderId="21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5" fillId="0" borderId="29" xfId="0" applyFont="1" applyBorder="1" applyAlignment="1">
      <alignment vertical="center" wrapText="1"/>
    </xf>
    <xf numFmtId="0" fontId="16" fillId="0" borderId="30" xfId="0" applyFont="1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4" fontId="14" fillId="0" borderId="32" xfId="0" applyNumberFormat="1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top" wrapText="1"/>
    </xf>
    <xf numFmtId="0" fontId="15" fillId="0" borderId="15" xfId="0" applyFont="1" applyBorder="1" applyAlignment="1">
      <alignment vertical="center" wrapText="1"/>
    </xf>
    <xf numFmtId="0" fontId="16" fillId="0" borderId="0" xfId="0" applyFont="1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4" fontId="14" fillId="0" borderId="12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 wrapText="1"/>
    </xf>
    <xf numFmtId="0" fontId="0" fillId="0" borderId="34" xfId="0" applyBorder="1" applyAlignment="1">
      <alignment wrapText="1"/>
    </xf>
    <xf numFmtId="0" fontId="0" fillId="0" borderId="31" xfId="0" applyBorder="1" applyAlignment="1">
      <alignment wrapText="1"/>
    </xf>
    <xf numFmtId="0" fontId="15" fillId="0" borderId="10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5" fillId="0" borderId="35" xfId="0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/>
    <xf numFmtId="0" fontId="7" fillId="0" borderId="0" xfId="0" applyFont="1" applyAlignment="1">
      <alignment horizontal="left"/>
    </xf>
    <xf numFmtId="0" fontId="15" fillId="0" borderId="0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14" fontId="0" fillId="0" borderId="5" xfId="0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44" fontId="1" fillId="0" borderId="5" xfId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wrapText="1"/>
    </xf>
    <xf numFmtId="0" fontId="22" fillId="0" borderId="5" xfId="0" applyFont="1" applyBorder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14" fontId="0" fillId="0" borderId="5" xfId="0" applyNumberFormat="1" applyFont="1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20" fillId="0" borderId="0" xfId="0" applyFont="1" applyAlignment="1"/>
    <xf numFmtId="0" fontId="21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/>
    </xf>
    <xf numFmtId="0" fontId="3" fillId="0" borderId="5" xfId="0" applyFont="1" applyBorder="1"/>
    <xf numFmtId="0" fontId="16" fillId="0" borderId="36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16" fillId="0" borderId="38" xfId="0" applyFont="1" applyBorder="1" applyAlignment="1">
      <alignment horizontal="center" vertical="top" wrapText="1"/>
    </xf>
    <xf numFmtId="0" fontId="16" fillId="0" borderId="39" xfId="0" applyFont="1" applyBorder="1" applyAlignment="1">
      <alignment horizontal="center" vertical="top" wrapText="1"/>
    </xf>
    <xf numFmtId="0" fontId="16" fillId="0" borderId="40" xfId="0" applyFont="1" applyBorder="1" applyAlignment="1">
      <alignment horizontal="center" vertical="top" wrapText="1"/>
    </xf>
    <xf numFmtId="0" fontId="16" fillId="0" borderId="41" xfId="0" applyFont="1" applyBorder="1" applyAlignment="1">
      <alignment horizontal="center" vertical="top" wrapText="1"/>
    </xf>
    <xf numFmtId="0" fontId="16" fillId="0" borderId="42" xfId="0" applyFont="1" applyBorder="1" applyAlignment="1">
      <alignment horizontal="center" vertical="top" wrapText="1"/>
    </xf>
    <xf numFmtId="0" fontId="16" fillId="0" borderId="43" xfId="0" applyFont="1" applyBorder="1" applyAlignment="1">
      <alignment horizontal="center" vertical="top" wrapText="1"/>
    </xf>
    <xf numFmtId="0" fontId="16" fillId="0" borderId="44" xfId="0" applyFont="1" applyBorder="1" applyAlignment="1">
      <alignment horizontal="left" vertical="top" wrapText="1"/>
    </xf>
    <xf numFmtId="0" fontId="16" fillId="0" borderId="45" xfId="0" applyFont="1" applyBorder="1" applyAlignment="1">
      <alignment horizontal="left" vertical="top" wrapText="1"/>
    </xf>
    <xf numFmtId="0" fontId="17" fillId="0" borderId="47" xfId="0" applyFont="1" applyBorder="1" applyAlignment="1">
      <alignment horizontal="left" vertical="top" wrapText="1"/>
    </xf>
    <xf numFmtId="0" fontId="17" fillId="0" borderId="48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6" fillId="0" borderId="42" xfId="0" applyFont="1" applyBorder="1" applyAlignment="1">
      <alignment horizontal="left" vertical="top" wrapText="1"/>
    </xf>
    <xf numFmtId="0" fontId="16" fillId="0" borderId="49" xfId="0" applyFont="1" applyBorder="1" applyAlignment="1">
      <alignment horizontal="center" vertical="top" wrapText="1"/>
    </xf>
    <xf numFmtId="0" fontId="16" fillId="0" borderId="50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15" fillId="0" borderId="15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left" vertical="top" wrapText="1"/>
    </xf>
    <xf numFmtId="0" fontId="16" fillId="0" borderId="26" xfId="0" applyFont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4" fontId="14" fillId="0" borderId="25" xfId="0" applyNumberFormat="1" applyFont="1" applyBorder="1" applyAlignment="1">
      <alignment horizontal="center" vertical="center" wrapText="1"/>
    </xf>
    <xf numFmtId="4" fontId="14" fillId="0" borderId="28" xfId="0" applyNumberFormat="1" applyFont="1" applyBorder="1" applyAlignment="1">
      <alignment horizontal="center" vertical="center" wrapText="1"/>
    </xf>
    <xf numFmtId="0" fontId="18" fillId="0" borderId="0" xfId="0" applyFont="1" applyAlignment="1"/>
    <xf numFmtId="0" fontId="0" fillId="0" borderId="0" xfId="0" applyAlignment="1"/>
    <xf numFmtId="0" fontId="15" fillId="0" borderId="3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16" fillId="0" borderId="37" xfId="0" applyFont="1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46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0"/>
  <sheetViews>
    <sheetView topLeftCell="E1" workbookViewId="0">
      <selection activeCell="L9" sqref="L9"/>
    </sheetView>
  </sheetViews>
  <sheetFormatPr defaultRowHeight="15" x14ac:dyDescent="0.25"/>
  <cols>
    <col min="1" max="1" width="4.28515625" customWidth="1"/>
    <col min="2" max="2" width="12.140625" customWidth="1"/>
    <col min="3" max="3" width="39" customWidth="1"/>
    <col min="4" max="4" width="60.7109375" customWidth="1"/>
    <col min="5" max="5" width="19.7109375" customWidth="1"/>
    <col min="7" max="8" width="6" customWidth="1"/>
    <col min="10" max="10" width="10.28515625" customWidth="1"/>
    <col min="11" max="11" width="69.85546875" customWidth="1"/>
    <col min="12" max="12" width="16.28515625" customWidth="1"/>
    <col min="13" max="13" width="10.8554687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6" customWidth="1"/>
    <col min="266" max="266" width="10.28515625" customWidth="1"/>
    <col min="267" max="267" width="69.85546875" customWidth="1"/>
    <col min="268" max="268" width="16.28515625" customWidth="1"/>
    <col min="269" max="269" width="10.8554687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6" customWidth="1"/>
    <col min="522" max="522" width="10.28515625" customWidth="1"/>
    <col min="523" max="523" width="69.85546875" customWidth="1"/>
    <col min="524" max="524" width="16.28515625" customWidth="1"/>
    <col min="525" max="525" width="10.8554687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6" customWidth="1"/>
    <col min="778" max="778" width="10.28515625" customWidth="1"/>
    <col min="779" max="779" width="69.85546875" customWidth="1"/>
    <col min="780" max="780" width="16.28515625" customWidth="1"/>
    <col min="781" max="781" width="10.8554687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6" customWidth="1"/>
    <col min="1034" max="1034" width="10.28515625" customWidth="1"/>
    <col min="1035" max="1035" width="69.85546875" customWidth="1"/>
    <col min="1036" max="1036" width="16.28515625" customWidth="1"/>
    <col min="1037" max="1037" width="10.8554687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6" customWidth="1"/>
    <col min="1290" max="1290" width="10.28515625" customWidth="1"/>
    <col min="1291" max="1291" width="69.85546875" customWidth="1"/>
    <col min="1292" max="1292" width="16.28515625" customWidth="1"/>
    <col min="1293" max="1293" width="10.8554687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6" customWidth="1"/>
    <col min="1546" max="1546" width="10.28515625" customWidth="1"/>
    <col min="1547" max="1547" width="69.85546875" customWidth="1"/>
    <col min="1548" max="1548" width="16.28515625" customWidth="1"/>
    <col min="1549" max="1549" width="10.8554687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6" customWidth="1"/>
    <col min="1802" max="1802" width="10.28515625" customWidth="1"/>
    <col min="1803" max="1803" width="69.85546875" customWidth="1"/>
    <col min="1804" max="1804" width="16.28515625" customWidth="1"/>
    <col min="1805" max="1805" width="10.8554687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6" customWidth="1"/>
    <col min="2058" max="2058" width="10.28515625" customWidth="1"/>
    <col min="2059" max="2059" width="69.85546875" customWidth="1"/>
    <col min="2060" max="2060" width="16.28515625" customWidth="1"/>
    <col min="2061" max="2061" width="10.8554687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6" customWidth="1"/>
    <col min="2314" max="2314" width="10.28515625" customWidth="1"/>
    <col min="2315" max="2315" width="69.85546875" customWidth="1"/>
    <col min="2316" max="2316" width="16.28515625" customWidth="1"/>
    <col min="2317" max="2317" width="10.8554687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6" customWidth="1"/>
    <col min="2570" max="2570" width="10.28515625" customWidth="1"/>
    <col min="2571" max="2571" width="69.85546875" customWidth="1"/>
    <col min="2572" max="2572" width="16.28515625" customWidth="1"/>
    <col min="2573" max="2573" width="10.8554687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6" customWidth="1"/>
    <col min="2826" max="2826" width="10.28515625" customWidth="1"/>
    <col min="2827" max="2827" width="69.85546875" customWidth="1"/>
    <col min="2828" max="2828" width="16.28515625" customWidth="1"/>
    <col min="2829" max="2829" width="10.8554687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6" customWidth="1"/>
    <col min="3082" max="3082" width="10.28515625" customWidth="1"/>
    <col min="3083" max="3083" width="69.85546875" customWidth="1"/>
    <col min="3084" max="3084" width="16.28515625" customWidth="1"/>
    <col min="3085" max="3085" width="10.8554687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6" customWidth="1"/>
    <col min="3338" max="3338" width="10.28515625" customWidth="1"/>
    <col min="3339" max="3339" width="69.85546875" customWidth="1"/>
    <col min="3340" max="3340" width="16.28515625" customWidth="1"/>
    <col min="3341" max="3341" width="10.8554687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6" customWidth="1"/>
    <col min="3594" max="3594" width="10.28515625" customWidth="1"/>
    <col min="3595" max="3595" width="69.85546875" customWidth="1"/>
    <col min="3596" max="3596" width="16.28515625" customWidth="1"/>
    <col min="3597" max="3597" width="10.8554687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6" customWidth="1"/>
    <col min="3850" max="3850" width="10.28515625" customWidth="1"/>
    <col min="3851" max="3851" width="69.85546875" customWidth="1"/>
    <col min="3852" max="3852" width="16.28515625" customWidth="1"/>
    <col min="3853" max="3853" width="10.8554687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6" customWidth="1"/>
    <col min="4106" max="4106" width="10.28515625" customWidth="1"/>
    <col min="4107" max="4107" width="69.85546875" customWidth="1"/>
    <col min="4108" max="4108" width="16.28515625" customWidth="1"/>
    <col min="4109" max="4109" width="10.8554687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6" customWidth="1"/>
    <col min="4362" max="4362" width="10.28515625" customWidth="1"/>
    <col min="4363" max="4363" width="69.85546875" customWidth="1"/>
    <col min="4364" max="4364" width="16.28515625" customWidth="1"/>
    <col min="4365" max="4365" width="10.8554687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6" customWidth="1"/>
    <col min="4618" max="4618" width="10.28515625" customWidth="1"/>
    <col min="4619" max="4619" width="69.85546875" customWidth="1"/>
    <col min="4620" max="4620" width="16.28515625" customWidth="1"/>
    <col min="4621" max="4621" width="10.8554687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6" customWidth="1"/>
    <col min="4874" max="4874" width="10.28515625" customWidth="1"/>
    <col min="4875" max="4875" width="69.85546875" customWidth="1"/>
    <col min="4876" max="4876" width="16.28515625" customWidth="1"/>
    <col min="4877" max="4877" width="10.8554687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6" customWidth="1"/>
    <col min="5130" max="5130" width="10.28515625" customWidth="1"/>
    <col min="5131" max="5131" width="69.85546875" customWidth="1"/>
    <col min="5132" max="5132" width="16.28515625" customWidth="1"/>
    <col min="5133" max="5133" width="10.8554687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6" customWidth="1"/>
    <col min="5386" max="5386" width="10.28515625" customWidth="1"/>
    <col min="5387" max="5387" width="69.85546875" customWidth="1"/>
    <col min="5388" max="5388" width="16.28515625" customWidth="1"/>
    <col min="5389" max="5389" width="10.8554687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6" customWidth="1"/>
    <col min="5642" max="5642" width="10.28515625" customWidth="1"/>
    <col min="5643" max="5643" width="69.85546875" customWidth="1"/>
    <col min="5644" max="5644" width="16.28515625" customWidth="1"/>
    <col min="5645" max="5645" width="10.8554687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6" customWidth="1"/>
    <col min="5898" max="5898" width="10.28515625" customWidth="1"/>
    <col min="5899" max="5899" width="69.85546875" customWidth="1"/>
    <col min="5900" max="5900" width="16.28515625" customWidth="1"/>
    <col min="5901" max="5901" width="10.8554687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6" customWidth="1"/>
    <col min="6154" max="6154" width="10.28515625" customWidth="1"/>
    <col min="6155" max="6155" width="69.85546875" customWidth="1"/>
    <col min="6156" max="6156" width="16.28515625" customWidth="1"/>
    <col min="6157" max="6157" width="10.8554687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6" customWidth="1"/>
    <col min="6410" max="6410" width="10.28515625" customWidth="1"/>
    <col min="6411" max="6411" width="69.85546875" customWidth="1"/>
    <col min="6412" max="6412" width="16.28515625" customWidth="1"/>
    <col min="6413" max="6413" width="10.8554687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6" customWidth="1"/>
    <col min="6666" max="6666" width="10.28515625" customWidth="1"/>
    <col min="6667" max="6667" width="69.85546875" customWidth="1"/>
    <col min="6668" max="6668" width="16.28515625" customWidth="1"/>
    <col min="6669" max="6669" width="10.8554687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6" customWidth="1"/>
    <col min="6922" max="6922" width="10.28515625" customWidth="1"/>
    <col min="6923" max="6923" width="69.85546875" customWidth="1"/>
    <col min="6924" max="6924" width="16.28515625" customWidth="1"/>
    <col min="6925" max="6925" width="10.8554687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6" customWidth="1"/>
    <col min="7178" max="7178" width="10.28515625" customWidth="1"/>
    <col min="7179" max="7179" width="69.85546875" customWidth="1"/>
    <col min="7180" max="7180" width="16.28515625" customWidth="1"/>
    <col min="7181" max="7181" width="10.8554687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6" customWidth="1"/>
    <col min="7434" max="7434" width="10.28515625" customWidth="1"/>
    <col min="7435" max="7435" width="69.85546875" customWidth="1"/>
    <col min="7436" max="7436" width="16.28515625" customWidth="1"/>
    <col min="7437" max="7437" width="10.8554687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6" customWidth="1"/>
    <col min="7690" max="7690" width="10.28515625" customWidth="1"/>
    <col min="7691" max="7691" width="69.85546875" customWidth="1"/>
    <col min="7692" max="7692" width="16.28515625" customWidth="1"/>
    <col min="7693" max="7693" width="10.8554687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6" customWidth="1"/>
    <col min="7946" max="7946" width="10.28515625" customWidth="1"/>
    <col min="7947" max="7947" width="69.85546875" customWidth="1"/>
    <col min="7948" max="7948" width="16.28515625" customWidth="1"/>
    <col min="7949" max="7949" width="10.8554687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6" customWidth="1"/>
    <col min="8202" max="8202" width="10.28515625" customWidth="1"/>
    <col min="8203" max="8203" width="69.85546875" customWidth="1"/>
    <col min="8204" max="8204" width="16.28515625" customWidth="1"/>
    <col min="8205" max="8205" width="10.8554687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6" customWidth="1"/>
    <col min="8458" max="8458" width="10.28515625" customWidth="1"/>
    <col min="8459" max="8459" width="69.85546875" customWidth="1"/>
    <col min="8460" max="8460" width="16.28515625" customWidth="1"/>
    <col min="8461" max="8461" width="10.8554687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6" customWidth="1"/>
    <col min="8714" max="8714" width="10.28515625" customWidth="1"/>
    <col min="8715" max="8715" width="69.85546875" customWidth="1"/>
    <col min="8716" max="8716" width="16.28515625" customWidth="1"/>
    <col min="8717" max="8717" width="10.8554687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6" customWidth="1"/>
    <col min="8970" max="8970" width="10.28515625" customWidth="1"/>
    <col min="8971" max="8971" width="69.85546875" customWidth="1"/>
    <col min="8972" max="8972" width="16.28515625" customWidth="1"/>
    <col min="8973" max="8973" width="10.8554687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6" customWidth="1"/>
    <col min="9226" max="9226" width="10.28515625" customWidth="1"/>
    <col min="9227" max="9227" width="69.85546875" customWidth="1"/>
    <col min="9228" max="9228" width="16.28515625" customWidth="1"/>
    <col min="9229" max="9229" width="10.8554687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6" customWidth="1"/>
    <col min="9482" max="9482" width="10.28515625" customWidth="1"/>
    <col min="9483" max="9483" width="69.85546875" customWidth="1"/>
    <col min="9484" max="9484" width="16.28515625" customWidth="1"/>
    <col min="9485" max="9485" width="10.8554687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6" customWidth="1"/>
    <col min="9738" max="9738" width="10.28515625" customWidth="1"/>
    <col min="9739" max="9739" width="69.85546875" customWidth="1"/>
    <col min="9740" max="9740" width="16.28515625" customWidth="1"/>
    <col min="9741" max="9741" width="10.8554687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6" customWidth="1"/>
    <col min="9994" max="9994" width="10.28515625" customWidth="1"/>
    <col min="9995" max="9995" width="69.85546875" customWidth="1"/>
    <col min="9996" max="9996" width="16.28515625" customWidth="1"/>
    <col min="9997" max="9997" width="10.8554687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6" customWidth="1"/>
    <col min="10250" max="10250" width="10.28515625" customWidth="1"/>
    <col min="10251" max="10251" width="69.85546875" customWidth="1"/>
    <col min="10252" max="10252" width="16.28515625" customWidth="1"/>
    <col min="10253" max="10253" width="10.8554687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6" customWidth="1"/>
    <col min="10506" max="10506" width="10.28515625" customWidth="1"/>
    <col min="10507" max="10507" width="69.85546875" customWidth="1"/>
    <col min="10508" max="10508" width="16.28515625" customWidth="1"/>
    <col min="10509" max="10509" width="10.8554687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6" customWidth="1"/>
    <col min="10762" max="10762" width="10.28515625" customWidth="1"/>
    <col min="10763" max="10763" width="69.85546875" customWidth="1"/>
    <col min="10764" max="10764" width="16.28515625" customWidth="1"/>
    <col min="10765" max="10765" width="10.8554687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6" customWidth="1"/>
    <col min="11018" max="11018" width="10.28515625" customWidth="1"/>
    <col min="11019" max="11019" width="69.85546875" customWidth="1"/>
    <col min="11020" max="11020" width="16.28515625" customWidth="1"/>
    <col min="11021" max="11021" width="10.8554687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6" customWidth="1"/>
    <col min="11274" max="11274" width="10.28515625" customWidth="1"/>
    <col min="11275" max="11275" width="69.85546875" customWidth="1"/>
    <col min="11276" max="11276" width="16.28515625" customWidth="1"/>
    <col min="11277" max="11277" width="10.8554687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6" customWidth="1"/>
    <col min="11530" max="11530" width="10.28515625" customWidth="1"/>
    <col min="11531" max="11531" width="69.85546875" customWidth="1"/>
    <col min="11532" max="11532" width="16.28515625" customWidth="1"/>
    <col min="11533" max="11533" width="10.8554687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6" customWidth="1"/>
    <col min="11786" max="11786" width="10.28515625" customWidth="1"/>
    <col min="11787" max="11787" width="69.85546875" customWidth="1"/>
    <col min="11788" max="11788" width="16.28515625" customWidth="1"/>
    <col min="11789" max="11789" width="10.8554687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6" customWidth="1"/>
    <col min="12042" max="12042" width="10.28515625" customWidth="1"/>
    <col min="12043" max="12043" width="69.85546875" customWidth="1"/>
    <col min="12044" max="12044" width="16.28515625" customWidth="1"/>
    <col min="12045" max="12045" width="10.8554687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6" customWidth="1"/>
    <col min="12298" max="12298" width="10.28515625" customWidth="1"/>
    <col min="12299" max="12299" width="69.85546875" customWidth="1"/>
    <col min="12300" max="12300" width="16.28515625" customWidth="1"/>
    <col min="12301" max="12301" width="10.8554687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6" customWidth="1"/>
    <col min="12554" max="12554" width="10.28515625" customWidth="1"/>
    <col min="12555" max="12555" width="69.85546875" customWidth="1"/>
    <col min="12556" max="12556" width="16.28515625" customWidth="1"/>
    <col min="12557" max="12557" width="10.8554687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6" customWidth="1"/>
    <col min="12810" max="12810" width="10.28515625" customWidth="1"/>
    <col min="12811" max="12811" width="69.85546875" customWidth="1"/>
    <col min="12812" max="12812" width="16.28515625" customWidth="1"/>
    <col min="12813" max="12813" width="10.8554687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6" customWidth="1"/>
    <col min="13066" max="13066" width="10.28515625" customWidth="1"/>
    <col min="13067" max="13067" width="69.85546875" customWidth="1"/>
    <col min="13068" max="13068" width="16.28515625" customWidth="1"/>
    <col min="13069" max="13069" width="10.8554687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6" customWidth="1"/>
    <col min="13322" max="13322" width="10.28515625" customWidth="1"/>
    <col min="13323" max="13323" width="69.85546875" customWidth="1"/>
    <col min="13324" max="13324" width="16.28515625" customWidth="1"/>
    <col min="13325" max="13325" width="10.8554687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6" customWidth="1"/>
    <col min="13578" max="13578" width="10.28515625" customWidth="1"/>
    <col min="13579" max="13579" width="69.85546875" customWidth="1"/>
    <col min="13580" max="13580" width="16.28515625" customWidth="1"/>
    <col min="13581" max="13581" width="10.8554687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6" customWidth="1"/>
    <col min="13834" max="13834" width="10.28515625" customWidth="1"/>
    <col min="13835" max="13835" width="69.85546875" customWidth="1"/>
    <col min="13836" max="13836" width="16.28515625" customWidth="1"/>
    <col min="13837" max="13837" width="10.8554687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6" customWidth="1"/>
    <col min="14090" max="14090" width="10.28515625" customWidth="1"/>
    <col min="14091" max="14091" width="69.85546875" customWidth="1"/>
    <col min="14092" max="14092" width="16.28515625" customWidth="1"/>
    <col min="14093" max="14093" width="10.8554687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6" customWidth="1"/>
    <col min="14346" max="14346" width="10.28515625" customWidth="1"/>
    <col min="14347" max="14347" width="69.85546875" customWidth="1"/>
    <col min="14348" max="14348" width="16.28515625" customWidth="1"/>
    <col min="14349" max="14349" width="10.8554687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6" customWidth="1"/>
    <col min="14602" max="14602" width="10.28515625" customWidth="1"/>
    <col min="14603" max="14603" width="69.85546875" customWidth="1"/>
    <col min="14604" max="14604" width="16.28515625" customWidth="1"/>
    <col min="14605" max="14605" width="10.8554687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6" customWidth="1"/>
    <col min="14858" max="14858" width="10.28515625" customWidth="1"/>
    <col min="14859" max="14859" width="69.85546875" customWidth="1"/>
    <col min="14860" max="14860" width="16.28515625" customWidth="1"/>
    <col min="14861" max="14861" width="10.8554687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6" customWidth="1"/>
    <col min="15114" max="15114" width="10.28515625" customWidth="1"/>
    <col min="15115" max="15115" width="69.85546875" customWidth="1"/>
    <col min="15116" max="15116" width="16.28515625" customWidth="1"/>
    <col min="15117" max="15117" width="10.8554687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6" customWidth="1"/>
    <col min="15370" max="15370" width="10.28515625" customWidth="1"/>
    <col min="15371" max="15371" width="69.85546875" customWidth="1"/>
    <col min="15372" max="15372" width="16.28515625" customWidth="1"/>
    <col min="15373" max="15373" width="10.8554687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6" customWidth="1"/>
    <col min="15626" max="15626" width="10.28515625" customWidth="1"/>
    <col min="15627" max="15627" width="69.85546875" customWidth="1"/>
    <col min="15628" max="15628" width="16.28515625" customWidth="1"/>
    <col min="15629" max="15629" width="10.8554687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6" customWidth="1"/>
    <col min="15882" max="15882" width="10.28515625" customWidth="1"/>
    <col min="15883" max="15883" width="69.85546875" customWidth="1"/>
    <col min="15884" max="15884" width="16.28515625" customWidth="1"/>
    <col min="15885" max="15885" width="10.8554687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6" customWidth="1"/>
    <col min="16138" max="16138" width="10.28515625" customWidth="1"/>
    <col min="16139" max="16139" width="69.85546875" customWidth="1"/>
    <col min="16140" max="16140" width="16.28515625" customWidth="1"/>
    <col min="16141" max="16141" width="10.8554687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5" t="s">
        <v>2</v>
      </c>
      <c r="D5" s="126"/>
    </row>
    <row r="6" spans="2:13" ht="18" x14ac:dyDescent="0.25">
      <c r="C6" s="125" t="s">
        <v>3</v>
      </c>
      <c r="D6" s="126"/>
    </row>
    <row r="7" spans="2:13" ht="18.75" x14ac:dyDescent="0.3">
      <c r="C7" s="3" t="s">
        <v>4</v>
      </c>
      <c r="D7" s="127" t="s">
        <v>5</v>
      </c>
      <c r="E7" s="127"/>
    </row>
    <row r="8" spans="2:13" ht="15.75" x14ac:dyDescent="0.25">
      <c r="C8" s="4" t="s">
        <v>6</v>
      </c>
      <c r="D8" s="5" t="s">
        <v>7</v>
      </c>
      <c r="E8" s="3">
        <v>362.9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8" t="s">
        <v>10</v>
      </c>
      <c r="J9" s="128"/>
      <c r="K9">
        <v>4122.5439999999999</v>
      </c>
      <c r="L9" s="6"/>
    </row>
    <row r="10" spans="2:13" ht="15.75" x14ac:dyDescent="0.25">
      <c r="C10" s="7" t="s">
        <v>11</v>
      </c>
      <c r="D10" s="8" t="s">
        <v>12</v>
      </c>
      <c r="E10" s="9">
        <v>49470.527999999998</v>
      </c>
      <c r="I10" s="129" t="s">
        <v>13</v>
      </c>
      <c r="J10" s="129"/>
      <c r="K10" s="10">
        <v>1514.3899999999994</v>
      </c>
      <c r="L10" s="6"/>
    </row>
    <row r="11" spans="2:13" ht="15.75" x14ac:dyDescent="0.25">
      <c r="C11" s="7" t="s">
        <v>14</v>
      </c>
      <c r="D11" s="8" t="s">
        <v>12</v>
      </c>
      <c r="E11" s="9">
        <v>47956.137999999999</v>
      </c>
      <c r="I11" s="11" t="s">
        <v>15</v>
      </c>
      <c r="J11" s="11"/>
      <c r="K11" s="2">
        <v>1734.3500000000004</v>
      </c>
      <c r="L11" s="6"/>
    </row>
    <row r="12" spans="2:13" ht="19.5" thickBot="1" x14ac:dyDescent="0.35">
      <c r="C12" s="12"/>
      <c r="D12" s="13"/>
      <c r="I12" s="130" t="str">
        <f>D7</f>
        <v>с. Марково , дом 8</v>
      </c>
      <c r="J12" s="130"/>
      <c r="K12" s="130"/>
      <c r="L12" s="130"/>
      <c r="M12" s="14"/>
    </row>
    <row r="13" spans="2:13" ht="15.75" thickBot="1" x14ac:dyDescent="0.3">
      <c r="B13" s="15" t="s">
        <v>16</v>
      </c>
      <c r="C13" s="16" t="s">
        <v>17</v>
      </c>
      <c r="D13" s="17" t="s">
        <v>18</v>
      </c>
      <c r="E13" s="16" t="s">
        <v>19</v>
      </c>
      <c r="I13" s="18" t="s">
        <v>20</v>
      </c>
      <c r="J13" s="18" t="s">
        <v>21</v>
      </c>
      <c r="K13" s="18" t="s">
        <v>22</v>
      </c>
      <c r="L13" s="18" t="s">
        <v>23</v>
      </c>
      <c r="M13" s="19" t="s">
        <v>24</v>
      </c>
    </row>
    <row r="14" spans="2:13" ht="16.5" x14ac:dyDescent="0.25">
      <c r="B14" s="116" t="s">
        <v>25</v>
      </c>
      <c r="C14" s="118" t="s">
        <v>26</v>
      </c>
      <c r="D14" s="119"/>
      <c r="E14" s="120">
        <v>7141.8719999999985</v>
      </c>
      <c r="F14" s="20">
        <v>1.64</v>
      </c>
      <c r="I14" s="21">
        <v>92</v>
      </c>
      <c r="J14" s="22">
        <v>42389</v>
      </c>
      <c r="K14" s="21" t="s">
        <v>27</v>
      </c>
      <c r="L14" s="21">
        <v>1</v>
      </c>
      <c r="M14" s="23"/>
    </row>
    <row r="15" spans="2:13" ht="17.25" thickBot="1" x14ac:dyDescent="0.3">
      <c r="B15" s="117"/>
      <c r="C15" s="122" t="s">
        <v>28</v>
      </c>
      <c r="D15" s="123"/>
      <c r="E15" s="121"/>
      <c r="F15" s="24"/>
      <c r="I15" s="23">
        <v>858</v>
      </c>
      <c r="J15" s="25">
        <v>42594</v>
      </c>
      <c r="K15" s="23" t="s">
        <v>29</v>
      </c>
      <c r="L15" s="23"/>
      <c r="M15" s="23"/>
    </row>
    <row r="16" spans="2:13" ht="16.5" x14ac:dyDescent="0.25">
      <c r="B16" s="116" t="s">
        <v>30</v>
      </c>
      <c r="C16" s="118" t="s">
        <v>31</v>
      </c>
      <c r="D16" s="124"/>
      <c r="E16" s="26">
        <v>13325.687999999998</v>
      </c>
      <c r="F16" s="27">
        <f>F17+F18+F19+F20+F21</f>
        <v>3.06</v>
      </c>
      <c r="I16" s="23" t="s">
        <v>32</v>
      </c>
      <c r="J16" s="25">
        <v>42727</v>
      </c>
      <c r="K16" s="23" t="s">
        <v>33</v>
      </c>
      <c r="L16" s="23"/>
      <c r="M16" s="23"/>
    </row>
    <row r="17" spans="2:13" ht="45" x14ac:dyDescent="0.25">
      <c r="B17" s="107"/>
      <c r="C17" s="28" t="s">
        <v>34</v>
      </c>
      <c r="D17" s="29" t="s">
        <v>35</v>
      </c>
      <c r="E17" s="30">
        <v>5225.7599999999993</v>
      </c>
      <c r="F17" s="31">
        <v>1.2</v>
      </c>
      <c r="I17" s="21"/>
      <c r="J17" s="22">
        <v>42698</v>
      </c>
      <c r="K17" s="21" t="s">
        <v>36</v>
      </c>
      <c r="L17" s="21" t="s">
        <v>37</v>
      </c>
      <c r="M17" s="21"/>
    </row>
    <row r="18" spans="2:13" ht="16.5" x14ac:dyDescent="0.25">
      <c r="B18" s="107"/>
      <c r="C18" s="28" t="s">
        <v>38</v>
      </c>
      <c r="D18" s="32"/>
      <c r="E18" s="30">
        <v>0</v>
      </c>
      <c r="F18" s="31">
        <v>0</v>
      </c>
      <c r="I18" s="19"/>
      <c r="J18" s="33">
        <v>42633</v>
      </c>
      <c r="K18" s="34" t="s">
        <v>39</v>
      </c>
      <c r="L18" s="23" t="s">
        <v>40</v>
      </c>
      <c r="M18" s="19"/>
    </row>
    <row r="19" spans="2:13" ht="57" customHeight="1" x14ac:dyDescent="0.25">
      <c r="B19" s="107"/>
      <c r="C19" s="28" t="s">
        <v>41</v>
      </c>
      <c r="D19" s="32" t="s">
        <v>42</v>
      </c>
      <c r="E19" s="30">
        <v>5574.1439999999993</v>
      </c>
      <c r="F19" s="31">
        <v>1.28</v>
      </c>
      <c r="I19" s="19"/>
      <c r="J19" s="33">
        <v>42704</v>
      </c>
      <c r="K19" s="35" t="s">
        <v>43</v>
      </c>
      <c r="L19" s="23" t="s">
        <v>40</v>
      </c>
      <c r="M19" s="19"/>
    </row>
    <row r="20" spans="2:13" ht="45" x14ac:dyDescent="0.25">
      <c r="B20" s="107"/>
      <c r="C20" s="28" t="s">
        <v>44</v>
      </c>
      <c r="D20" s="32" t="s">
        <v>45</v>
      </c>
      <c r="E20" s="30">
        <v>2525.7839999999992</v>
      </c>
      <c r="F20" s="31">
        <v>0.57999999999999996</v>
      </c>
      <c r="I20" s="19"/>
      <c r="J20" s="33">
        <v>42563</v>
      </c>
      <c r="K20" s="34" t="s">
        <v>46</v>
      </c>
      <c r="L20" s="23" t="s">
        <v>40</v>
      </c>
      <c r="M20" s="19"/>
    </row>
    <row r="21" spans="2:13" ht="33" customHeight="1" thickBot="1" x14ac:dyDescent="0.3">
      <c r="B21" s="117"/>
      <c r="C21" s="36" t="s">
        <v>47</v>
      </c>
      <c r="D21" s="37" t="s">
        <v>48</v>
      </c>
      <c r="E21" s="38">
        <v>0</v>
      </c>
      <c r="F21" s="39">
        <v>0</v>
      </c>
      <c r="I21" s="19"/>
      <c r="J21" s="33">
        <v>42591</v>
      </c>
      <c r="K21" s="34" t="s">
        <v>49</v>
      </c>
      <c r="L21" s="23" t="s">
        <v>40</v>
      </c>
      <c r="M21" s="19"/>
    </row>
    <row r="22" spans="2:13" ht="44.25" customHeight="1" x14ac:dyDescent="0.25">
      <c r="B22" s="107">
        <v>3</v>
      </c>
      <c r="C22" s="108" t="s">
        <v>50</v>
      </c>
      <c r="D22" s="110" t="s">
        <v>51</v>
      </c>
      <c r="E22" s="112">
        <v>8056.3799999999992</v>
      </c>
      <c r="F22" s="40">
        <v>1.85</v>
      </c>
      <c r="I22" s="19"/>
      <c r="J22" s="33"/>
      <c r="K22" s="34" t="s">
        <v>52</v>
      </c>
      <c r="L22" s="23" t="s">
        <v>53</v>
      </c>
      <c r="M22" s="19"/>
    </row>
    <row r="23" spans="2:13" ht="17.25" thickBot="1" x14ac:dyDescent="0.3">
      <c r="B23" s="107"/>
      <c r="C23" s="109"/>
      <c r="D23" s="111"/>
      <c r="E23" s="113"/>
      <c r="F23" s="41"/>
      <c r="I23" s="19"/>
      <c r="J23" s="33"/>
      <c r="K23" s="34"/>
      <c r="L23" s="23"/>
      <c r="M23" s="19"/>
    </row>
    <row r="24" spans="2:13" ht="60.75" thickBot="1" x14ac:dyDescent="0.3">
      <c r="B24" s="42">
        <v>4</v>
      </c>
      <c r="C24" s="43" t="s">
        <v>54</v>
      </c>
      <c r="D24" s="44" t="s">
        <v>55</v>
      </c>
      <c r="E24" s="45">
        <v>4528.9919999999993</v>
      </c>
      <c r="F24" s="46">
        <v>1.04</v>
      </c>
    </row>
    <row r="25" spans="2:13" ht="60.75" thickBot="1" x14ac:dyDescent="0.3">
      <c r="B25" s="47">
        <v>5</v>
      </c>
      <c r="C25" s="48" t="s">
        <v>56</v>
      </c>
      <c r="D25" s="49" t="s">
        <v>57</v>
      </c>
      <c r="E25" s="50">
        <v>5530.5959999999995</v>
      </c>
      <c r="F25" s="46">
        <v>1.27</v>
      </c>
      <c r="J25" s="51"/>
      <c r="K25" s="52"/>
    </row>
    <row r="26" spans="2:13" ht="60.75" thickBot="1" x14ac:dyDescent="0.3">
      <c r="B26" s="42">
        <v>6</v>
      </c>
      <c r="C26" s="43" t="s">
        <v>58</v>
      </c>
      <c r="D26" s="44" t="s">
        <v>59</v>
      </c>
      <c r="E26" s="45">
        <v>10886.999999999998</v>
      </c>
      <c r="F26" s="46">
        <v>2.5</v>
      </c>
      <c r="J26" s="51"/>
      <c r="K26" s="52"/>
    </row>
    <row r="27" spans="2:13" ht="17.25" thickBot="1" x14ac:dyDescent="0.3">
      <c r="B27" s="47"/>
      <c r="C27" s="53" t="s">
        <v>60</v>
      </c>
      <c r="D27" s="54"/>
      <c r="E27" s="50">
        <v>49470.527999999991</v>
      </c>
      <c r="F27" s="46">
        <f>F14+F16+F22+F24+F25+F26</f>
        <v>11.360000000000001</v>
      </c>
      <c r="J27" s="51"/>
      <c r="K27" s="52"/>
    </row>
    <row r="28" spans="2:13" ht="17.25" thickBot="1" x14ac:dyDescent="0.3">
      <c r="B28" s="42">
        <v>7</v>
      </c>
      <c r="C28" s="43" t="s">
        <v>61</v>
      </c>
      <c r="D28" s="55" t="s">
        <v>62</v>
      </c>
      <c r="E28" s="45">
        <v>7185.42</v>
      </c>
      <c r="F28" s="46">
        <v>1.65</v>
      </c>
      <c r="J28" s="51"/>
      <c r="K28" s="52"/>
    </row>
    <row r="29" spans="2:13" ht="17.25" thickBot="1" x14ac:dyDescent="0.3">
      <c r="B29" s="56"/>
      <c r="C29" s="57" t="s">
        <v>63</v>
      </c>
      <c r="D29" s="58"/>
      <c r="E29" s="59">
        <v>56655.947999999989</v>
      </c>
      <c r="F29" s="46">
        <f>F28+F27</f>
        <v>13.010000000000002</v>
      </c>
      <c r="J29" s="51"/>
      <c r="K29" s="52"/>
    </row>
    <row r="30" spans="2:13" x14ac:dyDescent="0.25">
      <c r="J30" s="51"/>
      <c r="K30" s="52"/>
    </row>
    <row r="31" spans="2:13" x14ac:dyDescent="0.25">
      <c r="B31" s="114" t="s">
        <v>64</v>
      </c>
      <c r="C31" s="114"/>
      <c r="D31" s="114"/>
      <c r="E31" s="60"/>
      <c r="F31" s="61"/>
      <c r="J31" s="51"/>
      <c r="K31" s="52"/>
    </row>
    <row r="32" spans="2:13" ht="18.75" x14ac:dyDescent="0.3">
      <c r="B32" s="115" t="s">
        <v>65</v>
      </c>
      <c r="C32" s="115"/>
      <c r="D32" s="115"/>
      <c r="E32" s="62">
        <v>1734.3500000000004</v>
      </c>
      <c r="J32" s="51"/>
      <c r="K32" s="63"/>
    </row>
    <row r="33" spans="4:11" ht="15.75" x14ac:dyDescent="0.25">
      <c r="D33" s="106"/>
      <c r="E33" s="106"/>
      <c r="J33" s="51"/>
      <c r="K33" s="63"/>
    </row>
    <row r="34" spans="4:11" x14ac:dyDescent="0.25">
      <c r="J34" s="51"/>
      <c r="K34" s="63"/>
    </row>
    <row r="35" spans="4:11" x14ac:dyDescent="0.25">
      <c r="J35" s="51"/>
      <c r="K35" s="52"/>
    </row>
    <row r="36" spans="4:11" ht="15.75" x14ac:dyDescent="0.25">
      <c r="D36" s="106" t="s">
        <v>66</v>
      </c>
      <c r="E36" s="106"/>
      <c r="J36" s="51"/>
      <c r="K36" s="63"/>
    </row>
    <row r="37" spans="4:11" x14ac:dyDescent="0.25">
      <c r="J37" s="51"/>
      <c r="K37" s="63"/>
    </row>
    <row r="38" spans="4:11" x14ac:dyDescent="0.25">
      <c r="J38" s="51"/>
      <c r="K38" s="63"/>
    </row>
    <row r="39" spans="4:11" x14ac:dyDescent="0.25">
      <c r="J39" s="51"/>
      <c r="K39" s="63"/>
    </row>
    <row r="40" spans="4:11" x14ac:dyDescent="0.25">
      <c r="J40" s="51"/>
      <c r="K40" s="52"/>
    </row>
    <row r="41" spans="4:11" x14ac:dyDescent="0.25">
      <c r="J41" s="51"/>
      <c r="K41" s="52"/>
    </row>
    <row r="42" spans="4:11" x14ac:dyDescent="0.25">
      <c r="J42" s="51"/>
      <c r="K42" s="52"/>
    </row>
    <row r="43" spans="4:11" x14ac:dyDescent="0.25">
      <c r="J43" s="51"/>
      <c r="K43" s="52"/>
    </row>
    <row r="44" spans="4:11" x14ac:dyDescent="0.25">
      <c r="J44" s="51"/>
      <c r="K44" s="52"/>
    </row>
    <row r="45" spans="4:11" x14ac:dyDescent="0.25">
      <c r="J45" s="51"/>
      <c r="K45" s="52"/>
    </row>
    <row r="46" spans="4:11" x14ac:dyDescent="0.25">
      <c r="J46" s="51"/>
      <c r="K46" s="52"/>
    </row>
    <row r="47" spans="4:11" x14ac:dyDescent="0.25">
      <c r="J47" s="51"/>
      <c r="K47" s="52"/>
    </row>
    <row r="48" spans="4:11" x14ac:dyDescent="0.25">
      <c r="J48" s="51"/>
      <c r="K48" s="63"/>
    </row>
    <row r="49" spans="10:11" x14ac:dyDescent="0.25">
      <c r="J49" s="51"/>
      <c r="K49" s="63"/>
    </row>
    <row r="50" spans="10:11" x14ac:dyDescent="0.25">
      <c r="J50" s="51"/>
      <c r="K50" s="63"/>
    </row>
    <row r="51" spans="10:11" x14ac:dyDescent="0.25">
      <c r="J51" s="51"/>
      <c r="K51" s="63"/>
    </row>
    <row r="52" spans="10:11" x14ac:dyDescent="0.25">
      <c r="J52" s="51"/>
      <c r="K52" s="63"/>
    </row>
    <row r="53" spans="10:11" x14ac:dyDescent="0.25">
      <c r="J53" s="51"/>
      <c r="K53" s="63"/>
    </row>
    <row r="54" spans="10:11" x14ac:dyDescent="0.25">
      <c r="J54" s="51"/>
      <c r="K54" s="63"/>
    </row>
    <row r="55" spans="10:11" x14ac:dyDescent="0.25">
      <c r="J55" s="51"/>
      <c r="K55" s="63"/>
    </row>
    <row r="56" spans="10:11" x14ac:dyDescent="0.25">
      <c r="J56" s="51"/>
      <c r="K56" s="63"/>
    </row>
    <row r="57" spans="10:11" x14ac:dyDescent="0.25">
      <c r="J57" s="51"/>
      <c r="K57" s="63"/>
    </row>
    <row r="58" spans="10:11" x14ac:dyDescent="0.25">
      <c r="J58" s="51"/>
      <c r="K58" s="63"/>
    </row>
    <row r="59" spans="10:11" x14ac:dyDescent="0.25">
      <c r="J59" s="51"/>
      <c r="K59" s="63"/>
    </row>
    <row r="60" spans="10:11" x14ac:dyDescent="0.25">
      <c r="J60" s="51"/>
      <c r="K60" s="63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0"/>
  <sheetViews>
    <sheetView topLeftCell="E1" workbookViewId="0">
      <selection activeCell="K9" sqref="K9:K11"/>
    </sheetView>
  </sheetViews>
  <sheetFormatPr defaultRowHeight="15" x14ac:dyDescent="0.25"/>
  <cols>
    <col min="1" max="1" width="4.28515625" customWidth="1"/>
    <col min="2" max="2" width="14.7109375" customWidth="1"/>
    <col min="3" max="3" width="39" customWidth="1"/>
    <col min="4" max="4" width="60.7109375" customWidth="1"/>
    <col min="5" max="5" width="19.7109375" customWidth="1"/>
    <col min="7" max="8" width="5.7109375" customWidth="1"/>
    <col min="10" max="10" width="10.28515625" customWidth="1"/>
    <col min="11" max="11" width="69.85546875" customWidth="1"/>
    <col min="12" max="12" width="16.28515625" customWidth="1"/>
    <col min="13" max="13" width="10.8554687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7109375" customWidth="1"/>
    <col min="266" max="266" width="10.28515625" customWidth="1"/>
    <col min="267" max="267" width="69.85546875" customWidth="1"/>
    <col min="268" max="268" width="16.28515625" customWidth="1"/>
    <col min="269" max="269" width="10.8554687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7109375" customWidth="1"/>
    <col min="522" max="522" width="10.28515625" customWidth="1"/>
    <col min="523" max="523" width="69.85546875" customWidth="1"/>
    <col min="524" max="524" width="16.28515625" customWidth="1"/>
    <col min="525" max="525" width="10.8554687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7109375" customWidth="1"/>
    <col min="778" max="778" width="10.28515625" customWidth="1"/>
    <col min="779" max="779" width="69.85546875" customWidth="1"/>
    <col min="780" max="780" width="16.28515625" customWidth="1"/>
    <col min="781" max="781" width="10.8554687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7109375" customWidth="1"/>
    <col min="1034" max="1034" width="10.28515625" customWidth="1"/>
    <col min="1035" max="1035" width="69.85546875" customWidth="1"/>
    <col min="1036" max="1036" width="16.28515625" customWidth="1"/>
    <col min="1037" max="1037" width="10.8554687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7109375" customWidth="1"/>
    <col min="1290" max="1290" width="10.28515625" customWidth="1"/>
    <col min="1291" max="1291" width="69.85546875" customWidth="1"/>
    <col min="1292" max="1292" width="16.28515625" customWidth="1"/>
    <col min="1293" max="1293" width="10.8554687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7109375" customWidth="1"/>
    <col min="1546" max="1546" width="10.28515625" customWidth="1"/>
    <col min="1547" max="1547" width="69.85546875" customWidth="1"/>
    <col min="1548" max="1548" width="16.28515625" customWidth="1"/>
    <col min="1549" max="1549" width="10.8554687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7109375" customWidth="1"/>
    <col min="1802" max="1802" width="10.28515625" customWidth="1"/>
    <col min="1803" max="1803" width="69.85546875" customWidth="1"/>
    <col min="1804" max="1804" width="16.28515625" customWidth="1"/>
    <col min="1805" max="1805" width="10.8554687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7109375" customWidth="1"/>
    <col min="2058" max="2058" width="10.28515625" customWidth="1"/>
    <col min="2059" max="2059" width="69.85546875" customWidth="1"/>
    <col min="2060" max="2060" width="16.28515625" customWidth="1"/>
    <col min="2061" max="2061" width="10.8554687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7109375" customWidth="1"/>
    <col min="2314" max="2314" width="10.28515625" customWidth="1"/>
    <col min="2315" max="2315" width="69.85546875" customWidth="1"/>
    <col min="2316" max="2316" width="16.28515625" customWidth="1"/>
    <col min="2317" max="2317" width="10.8554687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7109375" customWidth="1"/>
    <col min="2570" max="2570" width="10.28515625" customWidth="1"/>
    <col min="2571" max="2571" width="69.85546875" customWidth="1"/>
    <col min="2572" max="2572" width="16.28515625" customWidth="1"/>
    <col min="2573" max="2573" width="10.8554687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7109375" customWidth="1"/>
    <col min="2826" max="2826" width="10.28515625" customWidth="1"/>
    <col min="2827" max="2827" width="69.85546875" customWidth="1"/>
    <col min="2828" max="2828" width="16.28515625" customWidth="1"/>
    <col min="2829" max="2829" width="10.8554687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7109375" customWidth="1"/>
    <col min="3082" max="3082" width="10.28515625" customWidth="1"/>
    <col min="3083" max="3083" width="69.85546875" customWidth="1"/>
    <col min="3084" max="3084" width="16.28515625" customWidth="1"/>
    <col min="3085" max="3085" width="10.8554687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7109375" customWidth="1"/>
    <col min="3338" max="3338" width="10.28515625" customWidth="1"/>
    <col min="3339" max="3339" width="69.85546875" customWidth="1"/>
    <col min="3340" max="3340" width="16.28515625" customWidth="1"/>
    <col min="3341" max="3341" width="10.8554687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7109375" customWidth="1"/>
    <col min="3594" max="3594" width="10.28515625" customWidth="1"/>
    <col min="3595" max="3595" width="69.85546875" customWidth="1"/>
    <col min="3596" max="3596" width="16.28515625" customWidth="1"/>
    <col min="3597" max="3597" width="10.8554687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7109375" customWidth="1"/>
    <col min="3850" max="3850" width="10.28515625" customWidth="1"/>
    <col min="3851" max="3851" width="69.85546875" customWidth="1"/>
    <col min="3852" max="3852" width="16.28515625" customWidth="1"/>
    <col min="3853" max="3853" width="10.8554687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7109375" customWidth="1"/>
    <col min="4106" max="4106" width="10.28515625" customWidth="1"/>
    <col min="4107" max="4107" width="69.85546875" customWidth="1"/>
    <col min="4108" max="4108" width="16.28515625" customWidth="1"/>
    <col min="4109" max="4109" width="10.8554687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7109375" customWidth="1"/>
    <col min="4362" max="4362" width="10.28515625" customWidth="1"/>
    <col min="4363" max="4363" width="69.85546875" customWidth="1"/>
    <col min="4364" max="4364" width="16.28515625" customWidth="1"/>
    <col min="4365" max="4365" width="10.8554687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7109375" customWidth="1"/>
    <col min="4618" max="4618" width="10.28515625" customWidth="1"/>
    <col min="4619" max="4619" width="69.85546875" customWidth="1"/>
    <col min="4620" max="4620" width="16.28515625" customWidth="1"/>
    <col min="4621" max="4621" width="10.8554687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7109375" customWidth="1"/>
    <col min="4874" max="4874" width="10.28515625" customWidth="1"/>
    <col min="4875" max="4875" width="69.85546875" customWidth="1"/>
    <col min="4876" max="4876" width="16.28515625" customWidth="1"/>
    <col min="4877" max="4877" width="10.8554687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7109375" customWidth="1"/>
    <col min="5130" max="5130" width="10.28515625" customWidth="1"/>
    <col min="5131" max="5131" width="69.85546875" customWidth="1"/>
    <col min="5132" max="5132" width="16.28515625" customWidth="1"/>
    <col min="5133" max="5133" width="10.8554687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7109375" customWidth="1"/>
    <col min="5386" max="5386" width="10.28515625" customWidth="1"/>
    <col min="5387" max="5387" width="69.85546875" customWidth="1"/>
    <col min="5388" max="5388" width="16.28515625" customWidth="1"/>
    <col min="5389" max="5389" width="10.8554687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7109375" customWidth="1"/>
    <col min="5642" max="5642" width="10.28515625" customWidth="1"/>
    <col min="5643" max="5643" width="69.85546875" customWidth="1"/>
    <col min="5644" max="5644" width="16.28515625" customWidth="1"/>
    <col min="5645" max="5645" width="10.8554687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7109375" customWidth="1"/>
    <col min="5898" max="5898" width="10.28515625" customWidth="1"/>
    <col min="5899" max="5899" width="69.85546875" customWidth="1"/>
    <col min="5900" max="5900" width="16.28515625" customWidth="1"/>
    <col min="5901" max="5901" width="10.8554687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7109375" customWidth="1"/>
    <col min="6154" max="6154" width="10.28515625" customWidth="1"/>
    <col min="6155" max="6155" width="69.85546875" customWidth="1"/>
    <col min="6156" max="6156" width="16.28515625" customWidth="1"/>
    <col min="6157" max="6157" width="10.8554687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7109375" customWidth="1"/>
    <col min="6410" max="6410" width="10.28515625" customWidth="1"/>
    <col min="6411" max="6411" width="69.85546875" customWidth="1"/>
    <col min="6412" max="6412" width="16.28515625" customWidth="1"/>
    <col min="6413" max="6413" width="10.8554687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7109375" customWidth="1"/>
    <col min="6666" max="6666" width="10.28515625" customWidth="1"/>
    <col min="6667" max="6667" width="69.85546875" customWidth="1"/>
    <col min="6668" max="6668" width="16.28515625" customWidth="1"/>
    <col min="6669" max="6669" width="10.8554687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7109375" customWidth="1"/>
    <col min="6922" max="6922" width="10.28515625" customWidth="1"/>
    <col min="6923" max="6923" width="69.85546875" customWidth="1"/>
    <col min="6924" max="6924" width="16.28515625" customWidth="1"/>
    <col min="6925" max="6925" width="10.8554687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7109375" customWidth="1"/>
    <col min="7178" max="7178" width="10.28515625" customWidth="1"/>
    <col min="7179" max="7179" width="69.85546875" customWidth="1"/>
    <col min="7180" max="7180" width="16.28515625" customWidth="1"/>
    <col min="7181" max="7181" width="10.8554687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7109375" customWidth="1"/>
    <col min="7434" max="7434" width="10.28515625" customWidth="1"/>
    <col min="7435" max="7435" width="69.85546875" customWidth="1"/>
    <col min="7436" max="7436" width="16.28515625" customWidth="1"/>
    <col min="7437" max="7437" width="10.8554687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7109375" customWidth="1"/>
    <col min="7690" max="7690" width="10.28515625" customWidth="1"/>
    <col min="7691" max="7691" width="69.85546875" customWidth="1"/>
    <col min="7692" max="7692" width="16.28515625" customWidth="1"/>
    <col min="7693" max="7693" width="10.8554687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7109375" customWidth="1"/>
    <col min="7946" max="7946" width="10.28515625" customWidth="1"/>
    <col min="7947" max="7947" width="69.85546875" customWidth="1"/>
    <col min="7948" max="7948" width="16.28515625" customWidth="1"/>
    <col min="7949" max="7949" width="10.8554687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7109375" customWidth="1"/>
    <col min="8202" max="8202" width="10.28515625" customWidth="1"/>
    <col min="8203" max="8203" width="69.85546875" customWidth="1"/>
    <col min="8204" max="8204" width="16.28515625" customWidth="1"/>
    <col min="8205" max="8205" width="10.8554687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7109375" customWidth="1"/>
    <col min="8458" max="8458" width="10.28515625" customWidth="1"/>
    <col min="8459" max="8459" width="69.85546875" customWidth="1"/>
    <col min="8460" max="8460" width="16.28515625" customWidth="1"/>
    <col min="8461" max="8461" width="10.8554687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7109375" customWidth="1"/>
    <col min="8714" max="8714" width="10.28515625" customWidth="1"/>
    <col min="8715" max="8715" width="69.85546875" customWidth="1"/>
    <col min="8716" max="8716" width="16.28515625" customWidth="1"/>
    <col min="8717" max="8717" width="10.8554687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7109375" customWidth="1"/>
    <col min="8970" max="8970" width="10.28515625" customWidth="1"/>
    <col min="8971" max="8971" width="69.85546875" customWidth="1"/>
    <col min="8972" max="8972" width="16.28515625" customWidth="1"/>
    <col min="8973" max="8973" width="10.8554687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7109375" customWidth="1"/>
    <col min="9226" max="9226" width="10.28515625" customWidth="1"/>
    <col min="9227" max="9227" width="69.85546875" customWidth="1"/>
    <col min="9228" max="9228" width="16.28515625" customWidth="1"/>
    <col min="9229" max="9229" width="10.8554687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7109375" customWidth="1"/>
    <col min="9482" max="9482" width="10.28515625" customWidth="1"/>
    <col min="9483" max="9483" width="69.85546875" customWidth="1"/>
    <col min="9484" max="9484" width="16.28515625" customWidth="1"/>
    <col min="9485" max="9485" width="10.8554687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7109375" customWidth="1"/>
    <col min="9738" max="9738" width="10.28515625" customWidth="1"/>
    <col min="9739" max="9739" width="69.85546875" customWidth="1"/>
    <col min="9740" max="9740" width="16.28515625" customWidth="1"/>
    <col min="9741" max="9741" width="10.8554687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7109375" customWidth="1"/>
    <col min="9994" max="9994" width="10.28515625" customWidth="1"/>
    <col min="9995" max="9995" width="69.85546875" customWidth="1"/>
    <col min="9996" max="9996" width="16.28515625" customWidth="1"/>
    <col min="9997" max="9997" width="10.8554687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7109375" customWidth="1"/>
    <col min="10250" max="10250" width="10.28515625" customWidth="1"/>
    <col min="10251" max="10251" width="69.85546875" customWidth="1"/>
    <col min="10252" max="10252" width="16.28515625" customWidth="1"/>
    <col min="10253" max="10253" width="10.8554687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7109375" customWidth="1"/>
    <col min="10506" max="10506" width="10.28515625" customWidth="1"/>
    <col min="10507" max="10507" width="69.85546875" customWidth="1"/>
    <col min="10508" max="10508" width="16.28515625" customWidth="1"/>
    <col min="10509" max="10509" width="10.8554687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7109375" customWidth="1"/>
    <col min="10762" max="10762" width="10.28515625" customWidth="1"/>
    <col min="10763" max="10763" width="69.85546875" customWidth="1"/>
    <col min="10764" max="10764" width="16.28515625" customWidth="1"/>
    <col min="10765" max="10765" width="10.8554687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7109375" customWidth="1"/>
    <col min="11018" max="11018" width="10.28515625" customWidth="1"/>
    <col min="11019" max="11019" width="69.85546875" customWidth="1"/>
    <col min="11020" max="11020" width="16.28515625" customWidth="1"/>
    <col min="11021" max="11021" width="10.8554687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7109375" customWidth="1"/>
    <col min="11274" max="11274" width="10.28515625" customWidth="1"/>
    <col min="11275" max="11275" width="69.85546875" customWidth="1"/>
    <col min="11276" max="11276" width="16.28515625" customWidth="1"/>
    <col min="11277" max="11277" width="10.8554687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7109375" customWidth="1"/>
    <col min="11530" max="11530" width="10.28515625" customWidth="1"/>
    <col min="11531" max="11531" width="69.85546875" customWidth="1"/>
    <col min="11532" max="11532" width="16.28515625" customWidth="1"/>
    <col min="11533" max="11533" width="10.8554687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7109375" customWidth="1"/>
    <col min="11786" max="11786" width="10.28515625" customWidth="1"/>
    <col min="11787" max="11787" width="69.85546875" customWidth="1"/>
    <col min="11788" max="11788" width="16.28515625" customWidth="1"/>
    <col min="11789" max="11789" width="10.8554687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7109375" customWidth="1"/>
    <col min="12042" max="12042" width="10.28515625" customWidth="1"/>
    <col min="12043" max="12043" width="69.85546875" customWidth="1"/>
    <col min="12044" max="12044" width="16.28515625" customWidth="1"/>
    <col min="12045" max="12045" width="10.8554687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7109375" customWidth="1"/>
    <col min="12298" max="12298" width="10.28515625" customWidth="1"/>
    <col min="12299" max="12299" width="69.85546875" customWidth="1"/>
    <col min="12300" max="12300" width="16.28515625" customWidth="1"/>
    <col min="12301" max="12301" width="10.8554687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7109375" customWidth="1"/>
    <col min="12554" max="12554" width="10.28515625" customWidth="1"/>
    <col min="12555" max="12555" width="69.85546875" customWidth="1"/>
    <col min="12556" max="12556" width="16.28515625" customWidth="1"/>
    <col min="12557" max="12557" width="10.8554687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7109375" customWidth="1"/>
    <col min="12810" max="12810" width="10.28515625" customWidth="1"/>
    <col min="12811" max="12811" width="69.85546875" customWidth="1"/>
    <col min="12812" max="12812" width="16.28515625" customWidth="1"/>
    <col min="12813" max="12813" width="10.8554687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7109375" customWidth="1"/>
    <col min="13066" max="13066" width="10.28515625" customWidth="1"/>
    <col min="13067" max="13067" width="69.85546875" customWidth="1"/>
    <col min="13068" max="13068" width="16.28515625" customWidth="1"/>
    <col min="13069" max="13069" width="10.8554687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7109375" customWidth="1"/>
    <col min="13322" max="13322" width="10.28515625" customWidth="1"/>
    <col min="13323" max="13323" width="69.85546875" customWidth="1"/>
    <col min="13324" max="13324" width="16.28515625" customWidth="1"/>
    <col min="13325" max="13325" width="10.8554687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7109375" customWidth="1"/>
    <col min="13578" max="13578" width="10.28515625" customWidth="1"/>
    <col min="13579" max="13579" width="69.85546875" customWidth="1"/>
    <col min="13580" max="13580" width="16.28515625" customWidth="1"/>
    <col min="13581" max="13581" width="10.8554687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7109375" customWidth="1"/>
    <col min="13834" max="13834" width="10.28515625" customWidth="1"/>
    <col min="13835" max="13835" width="69.85546875" customWidth="1"/>
    <col min="13836" max="13836" width="16.28515625" customWidth="1"/>
    <col min="13837" max="13837" width="10.8554687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7109375" customWidth="1"/>
    <col min="14090" max="14090" width="10.28515625" customWidth="1"/>
    <col min="14091" max="14091" width="69.85546875" customWidth="1"/>
    <col min="14092" max="14092" width="16.28515625" customWidth="1"/>
    <col min="14093" max="14093" width="10.8554687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7109375" customWidth="1"/>
    <col min="14346" max="14346" width="10.28515625" customWidth="1"/>
    <col min="14347" max="14347" width="69.85546875" customWidth="1"/>
    <col min="14348" max="14348" width="16.28515625" customWidth="1"/>
    <col min="14349" max="14349" width="10.8554687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7109375" customWidth="1"/>
    <col min="14602" max="14602" width="10.28515625" customWidth="1"/>
    <col min="14603" max="14603" width="69.85546875" customWidth="1"/>
    <col min="14604" max="14604" width="16.28515625" customWidth="1"/>
    <col min="14605" max="14605" width="10.8554687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7109375" customWidth="1"/>
    <col min="14858" max="14858" width="10.28515625" customWidth="1"/>
    <col min="14859" max="14859" width="69.85546875" customWidth="1"/>
    <col min="14860" max="14860" width="16.28515625" customWidth="1"/>
    <col min="14861" max="14861" width="10.8554687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7109375" customWidth="1"/>
    <col min="15114" max="15114" width="10.28515625" customWidth="1"/>
    <col min="15115" max="15115" width="69.85546875" customWidth="1"/>
    <col min="15116" max="15116" width="16.28515625" customWidth="1"/>
    <col min="15117" max="15117" width="10.8554687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7109375" customWidth="1"/>
    <col min="15370" max="15370" width="10.28515625" customWidth="1"/>
    <col min="15371" max="15371" width="69.85546875" customWidth="1"/>
    <col min="15372" max="15372" width="16.28515625" customWidth="1"/>
    <col min="15373" max="15373" width="10.8554687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7109375" customWidth="1"/>
    <col min="15626" max="15626" width="10.28515625" customWidth="1"/>
    <col min="15627" max="15627" width="69.85546875" customWidth="1"/>
    <col min="15628" max="15628" width="16.28515625" customWidth="1"/>
    <col min="15629" max="15629" width="10.8554687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7109375" customWidth="1"/>
    <col min="15882" max="15882" width="10.28515625" customWidth="1"/>
    <col min="15883" max="15883" width="69.85546875" customWidth="1"/>
    <col min="15884" max="15884" width="16.28515625" customWidth="1"/>
    <col min="15885" max="15885" width="10.8554687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7109375" customWidth="1"/>
    <col min="16138" max="16138" width="10.28515625" customWidth="1"/>
    <col min="16139" max="16139" width="69.85546875" customWidth="1"/>
    <col min="16140" max="16140" width="16.28515625" customWidth="1"/>
    <col min="16141" max="16141" width="10.8554687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5" t="s">
        <v>2</v>
      </c>
      <c r="D5" s="126"/>
    </row>
    <row r="6" spans="2:13" ht="18" x14ac:dyDescent="0.25">
      <c r="C6" s="125" t="s">
        <v>3</v>
      </c>
      <c r="D6" s="126"/>
    </row>
    <row r="7" spans="2:13" ht="18.75" x14ac:dyDescent="0.3">
      <c r="C7" s="3" t="s">
        <v>4</v>
      </c>
      <c r="D7" s="127" t="s">
        <v>67</v>
      </c>
      <c r="E7" s="127"/>
      <c r="I7" t="s">
        <v>68</v>
      </c>
    </row>
    <row r="8" spans="2:13" ht="15.75" x14ac:dyDescent="0.25">
      <c r="C8" s="4" t="s">
        <v>6</v>
      </c>
      <c r="D8" s="5" t="s">
        <v>7</v>
      </c>
      <c r="E8" s="3">
        <v>815.1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8" t="s">
        <v>10</v>
      </c>
      <c r="J9" s="128"/>
      <c r="K9">
        <v>9259.5360000000001</v>
      </c>
      <c r="L9" s="6"/>
    </row>
    <row r="10" spans="2:13" ht="15.75" x14ac:dyDescent="0.25">
      <c r="C10" s="7" t="s">
        <v>11</v>
      </c>
      <c r="D10" s="8" t="s">
        <v>69</v>
      </c>
      <c r="E10" s="9">
        <v>83335.823999999993</v>
      </c>
      <c r="I10" s="129" t="s">
        <v>13</v>
      </c>
      <c r="J10" s="129"/>
      <c r="K10" s="10">
        <v>14050.349999999999</v>
      </c>
      <c r="L10" s="6"/>
    </row>
    <row r="11" spans="2:13" ht="15.75" x14ac:dyDescent="0.25">
      <c r="C11" s="7" t="s">
        <v>14</v>
      </c>
      <c r="D11" s="8" t="s">
        <v>69</v>
      </c>
      <c r="E11" s="9">
        <v>69285.473999999987</v>
      </c>
      <c r="I11" s="11" t="s">
        <v>15</v>
      </c>
      <c r="J11" s="11"/>
      <c r="K11" s="2">
        <v>22439.059999999998</v>
      </c>
      <c r="L11" s="6"/>
    </row>
    <row r="12" spans="2:13" ht="19.5" thickBot="1" x14ac:dyDescent="0.35">
      <c r="C12" s="12"/>
      <c r="D12" s="13"/>
      <c r="I12" s="130" t="str">
        <f>D7</f>
        <v>с. Марково , дом 7</v>
      </c>
      <c r="J12" s="130"/>
      <c r="K12" s="130"/>
      <c r="L12" s="130"/>
      <c r="M12" s="14"/>
    </row>
    <row r="13" spans="2:13" ht="15.75" thickBot="1" x14ac:dyDescent="0.3">
      <c r="B13" s="15" t="s">
        <v>16</v>
      </c>
      <c r="C13" s="16" t="s">
        <v>17</v>
      </c>
      <c r="D13" s="17" t="s">
        <v>18</v>
      </c>
      <c r="E13" s="16" t="s">
        <v>19</v>
      </c>
      <c r="I13" s="18" t="s">
        <v>20</v>
      </c>
      <c r="J13" s="18" t="s">
        <v>21</v>
      </c>
      <c r="K13" s="18" t="s">
        <v>22</v>
      </c>
      <c r="L13" s="18" t="s">
        <v>23</v>
      </c>
      <c r="M13" s="19" t="s">
        <v>24</v>
      </c>
    </row>
    <row r="14" spans="2:13" ht="16.5" x14ac:dyDescent="0.25">
      <c r="B14" s="116" t="s">
        <v>25</v>
      </c>
      <c r="C14" s="118" t="s">
        <v>26</v>
      </c>
      <c r="D14" s="119"/>
      <c r="E14" s="120">
        <v>12030.875999999997</v>
      </c>
      <c r="F14" s="20">
        <v>1.64</v>
      </c>
      <c r="I14" s="64">
        <v>404</v>
      </c>
      <c r="J14" s="65">
        <v>42451</v>
      </c>
      <c r="K14" s="66" t="s">
        <v>70</v>
      </c>
      <c r="L14" s="64"/>
      <c r="M14" s="64"/>
    </row>
    <row r="15" spans="2:13" ht="17.25" thickBot="1" x14ac:dyDescent="0.3">
      <c r="B15" s="117"/>
      <c r="C15" s="122" t="s">
        <v>71</v>
      </c>
      <c r="D15" s="123"/>
      <c r="E15" s="121"/>
      <c r="F15" s="24"/>
      <c r="I15" s="64">
        <v>472</v>
      </c>
      <c r="J15" s="65">
        <v>42468</v>
      </c>
      <c r="K15" s="66" t="s">
        <v>72</v>
      </c>
      <c r="L15" s="64">
        <v>20</v>
      </c>
      <c r="M15" s="64"/>
    </row>
    <row r="16" spans="2:13" ht="16.5" x14ac:dyDescent="0.25">
      <c r="B16" s="116" t="s">
        <v>30</v>
      </c>
      <c r="C16" s="118" t="s">
        <v>31</v>
      </c>
      <c r="D16" s="124"/>
      <c r="E16" s="26">
        <v>22447.853999999999</v>
      </c>
      <c r="F16" s="27">
        <f>F17+F18+F19+F20+F21</f>
        <v>3.06</v>
      </c>
      <c r="I16" s="64">
        <v>575</v>
      </c>
      <c r="J16" s="65">
        <v>42513</v>
      </c>
      <c r="K16" s="64" t="s">
        <v>73</v>
      </c>
      <c r="L16" s="64">
        <v>14</v>
      </c>
      <c r="M16" s="64"/>
    </row>
    <row r="17" spans="2:13" ht="45" x14ac:dyDescent="0.25">
      <c r="B17" s="107"/>
      <c r="C17" s="28" t="s">
        <v>34</v>
      </c>
      <c r="D17" s="29" t="s">
        <v>35</v>
      </c>
      <c r="E17" s="30">
        <v>8803.0799999999981</v>
      </c>
      <c r="F17" s="31">
        <v>1.2</v>
      </c>
      <c r="I17" s="64">
        <v>610</v>
      </c>
      <c r="J17" s="65">
        <v>42528</v>
      </c>
      <c r="K17" s="66" t="s">
        <v>74</v>
      </c>
      <c r="L17" s="64">
        <v>24</v>
      </c>
      <c r="M17" s="64"/>
    </row>
    <row r="18" spans="2:13" ht="16.5" x14ac:dyDescent="0.25">
      <c r="B18" s="107"/>
      <c r="C18" s="28" t="s">
        <v>38</v>
      </c>
      <c r="D18" s="32"/>
      <c r="E18" s="30">
        <v>0</v>
      </c>
      <c r="F18" s="31">
        <v>0</v>
      </c>
      <c r="I18" s="64">
        <v>621</v>
      </c>
      <c r="J18" s="65">
        <v>42529</v>
      </c>
      <c r="K18" s="66" t="s">
        <v>75</v>
      </c>
      <c r="L18" s="64">
        <v>14</v>
      </c>
      <c r="M18" s="64"/>
    </row>
    <row r="19" spans="2:13" ht="57" customHeight="1" x14ac:dyDescent="0.25">
      <c r="B19" s="107"/>
      <c r="C19" s="28" t="s">
        <v>41</v>
      </c>
      <c r="D19" s="32" t="s">
        <v>42</v>
      </c>
      <c r="E19" s="30">
        <v>9389.9519999999993</v>
      </c>
      <c r="F19" s="31">
        <v>1.28</v>
      </c>
      <c r="I19" s="64">
        <v>620</v>
      </c>
      <c r="J19" s="65">
        <v>42543</v>
      </c>
      <c r="K19" s="66" t="s">
        <v>76</v>
      </c>
      <c r="L19" s="64">
        <v>14</v>
      </c>
      <c r="M19" s="64"/>
    </row>
    <row r="20" spans="2:13" ht="45" x14ac:dyDescent="0.25">
      <c r="B20" s="107"/>
      <c r="C20" s="28" t="s">
        <v>44</v>
      </c>
      <c r="D20" s="32" t="s">
        <v>45</v>
      </c>
      <c r="E20" s="30">
        <v>4254.8219999999992</v>
      </c>
      <c r="F20" s="31">
        <v>0.57999999999999996</v>
      </c>
      <c r="I20" s="64">
        <v>684</v>
      </c>
      <c r="J20" s="65">
        <v>42548</v>
      </c>
      <c r="K20" s="66" t="s">
        <v>77</v>
      </c>
      <c r="L20" s="64">
        <v>17</v>
      </c>
      <c r="M20" s="64"/>
    </row>
    <row r="21" spans="2:13" ht="33" customHeight="1" thickBot="1" x14ac:dyDescent="0.3">
      <c r="B21" s="117"/>
      <c r="C21" s="36" t="s">
        <v>47</v>
      </c>
      <c r="D21" s="37" t="s">
        <v>48</v>
      </c>
      <c r="E21" s="38">
        <v>0</v>
      </c>
      <c r="F21" s="39">
        <v>0</v>
      </c>
      <c r="I21" s="64">
        <v>699</v>
      </c>
      <c r="J21" s="65">
        <v>42564</v>
      </c>
      <c r="K21" s="66" t="s">
        <v>78</v>
      </c>
      <c r="L21" s="64">
        <v>14</v>
      </c>
      <c r="M21" s="64"/>
    </row>
    <row r="22" spans="2:13" ht="44.25" customHeight="1" x14ac:dyDescent="0.25">
      <c r="B22" s="107">
        <v>3</v>
      </c>
      <c r="C22" s="108" t="s">
        <v>50</v>
      </c>
      <c r="D22" s="110" t="s">
        <v>79</v>
      </c>
      <c r="E22" s="112">
        <v>13571.414999999999</v>
      </c>
      <c r="F22" s="40">
        <v>1.85</v>
      </c>
      <c r="I22" s="64">
        <v>751</v>
      </c>
      <c r="J22" s="65">
        <v>42564</v>
      </c>
      <c r="K22" s="66" t="s">
        <v>80</v>
      </c>
      <c r="L22" s="64">
        <v>24</v>
      </c>
      <c r="M22" s="64"/>
    </row>
    <row r="23" spans="2:13" ht="17.25" thickBot="1" x14ac:dyDescent="0.3">
      <c r="B23" s="107"/>
      <c r="C23" s="109"/>
      <c r="D23" s="111"/>
      <c r="E23" s="113"/>
      <c r="F23" s="41"/>
      <c r="I23" s="64">
        <v>777</v>
      </c>
      <c r="J23" s="65">
        <v>42571</v>
      </c>
      <c r="K23" s="64" t="s">
        <v>81</v>
      </c>
      <c r="L23" s="64">
        <v>4</v>
      </c>
      <c r="M23" s="64"/>
    </row>
    <row r="24" spans="2:13" ht="60.75" thickBot="1" x14ac:dyDescent="0.3">
      <c r="B24" s="42">
        <v>4</v>
      </c>
      <c r="C24" s="43" t="s">
        <v>54</v>
      </c>
      <c r="D24" s="44" t="s">
        <v>55</v>
      </c>
      <c r="E24" s="45">
        <v>7629.3359999999993</v>
      </c>
      <c r="F24" s="46">
        <v>1.04</v>
      </c>
      <c r="I24" s="64">
        <v>774</v>
      </c>
      <c r="J24" s="65">
        <v>42571</v>
      </c>
      <c r="K24" s="66" t="s">
        <v>82</v>
      </c>
      <c r="L24" s="64">
        <v>11</v>
      </c>
      <c r="M24" s="64"/>
    </row>
    <row r="25" spans="2:13" ht="60.75" thickBot="1" x14ac:dyDescent="0.3">
      <c r="B25" s="47">
        <v>5</v>
      </c>
      <c r="C25" s="48" t="s">
        <v>56</v>
      </c>
      <c r="D25" s="49" t="s">
        <v>57</v>
      </c>
      <c r="E25" s="50">
        <v>9316.5929999999989</v>
      </c>
      <c r="F25" s="46">
        <v>1.27</v>
      </c>
      <c r="I25" s="64">
        <v>818</v>
      </c>
      <c r="J25" s="65">
        <v>42583</v>
      </c>
      <c r="K25" s="64" t="s">
        <v>70</v>
      </c>
      <c r="L25" s="64">
        <v>4</v>
      </c>
      <c r="M25" s="64"/>
    </row>
    <row r="26" spans="2:13" ht="60.75" thickBot="1" x14ac:dyDescent="0.3">
      <c r="B26" s="42">
        <v>6</v>
      </c>
      <c r="C26" s="43" t="s">
        <v>58</v>
      </c>
      <c r="D26" s="44" t="s">
        <v>59</v>
      </c>
      <c r="E26" s="45">
        <v>18339.749999999996</v>
      </c>
      <c r="F26" s="46">
        <v>2.5</v>
      </c>
      <c r="I26" s="64">
        <v>859</v>
      </c>
      <c r="J26" s="65">
        <v>42594</v>
      </c>
      <c r="K26" s="64" t="s">
        <v>83</v>
      </c>
      <c r="L26" s="64">
        <v>4</v>
      </c>
      <c r="M26" s="64"/>
    </row>
    <row r="27" spans="2:13" ht="17.25" thickBot="1" x14ac:dyDescent="0.3">
      <c r="B27" s="47"/>
      <c r="C27" s="53" t="s">
        <v>60</v>
      </c>
      <c r="D27" s="54"/>
      <c r="E27" s="50">
        <v>83335.823999999993</v>
      </c>
      <c r="F27" s="46">
        <f>F14+F16+F22+F24+F25+F26</f>
        <v>11.360000000000001</v>
      </c>
      <c r="I27" s="64">
        <v>969</v>
      </c>
      <c r="J27" s="65">
        <v>42608</v>
      </c>
      <c r="K27" s="64" t="s">
        <v>84</v>
      </c>
      <c r="L27" s="64"/>
      <c r="M27" s="64"/>
    </row>
    <row r="28" spans="2:13" ht="17.25" thickBot="1" x14ac:dyDescent="0.3">
      <c r="B28" s="42">
        <v>7</v>
      </c>
      <c r="C28" s="43" t="s">
        <v>61</v>
      </c>
      <c r="D28" s="55" t="s">
        <v>62</v>
      </c>
      <c r="E28" s="45">
        <v>12104.235000000001</v>
      </c>
      <c r="F28" s="46">
        <v>1.65</v>
      </c>
      <c r="I28" s="19"/>
      <c r="J28" s="33"/>
      <c r="K28" s="67"/>
      <c r="L28" s="23"/>
      <c r="M28" s="19"/>
    </row>
    <row r="29" spans="2:13" ht="17.25" thickBot="1" x14ac:dyDescent="0.3">
      <c r="B29" s="56"/>
      <c r="C29" s="57" t="s">
        <v>63</v>
      </c>
      <c r="D29" s="58"/>
      <c r="E29" s="59">
        <v>95440.058999999994</v>
      </c>
      <c r="F29" s="46">
        <f>F28+F27</f>
        <v>13.010000000000002</v>
      </c>
      <c r="I29" s="19"/>
      <c r="J29" s="33">
        <v>42633</v>
      </c>
      <c r="K29" s="34" t="s">
        <v>39</v>
      </c>
      <c r="L29" s="23" t="s">
        <v>40</v>
      </c>
      <c r="M29" s="19"/>
    </row>
    <row r="30" spans="2:13" x14ac:dyDescent="0.25">
      <c r="I30" s="19"/>
      <c r="J30" s="33">
        <v>42633</v>
      </c>
      <c r="K30" s="35" t="s">
        <v>43</v>
      </c>
      <c r="L30" s="23" t="s">
        <v>40</v>
      </c>
      <c r="M30" s="19"/>
    </row>
    <row r="31" spans="2:13" x14ac:dyDescent="0.25">
      <c r="B31" s="114" t="s">
        <v>64</v>
      </c>
      <c r="C31" s="114"/>
      <c r="D31" s="114"/>
      <c r="E31" s="60" t="s">
        <v>85</v>
      </c>
      <c r="F31" s="61"/>
      <c r="I31" s="19"/>
      <c r="J31" s="33">
        <v>42563</v>
      </c>
      <c r="K31" s="34" t="s">
        <v>46</v>
      </c>
      <c r="L31" s="23" t="s">
        <v>40</v>
      </c>
      <c r="M31" s="19"/>
    </row>
    <row r="32" spans="2:13" ht="18.75" x14ac:dyDescent="0.3">
      <c r="B32" s="115" t="s">
        <v>65</v>
      </c>
      <c r="C32" s="115"/>
      <c r="D32" s="115"/>
      <c r="E32" s="62">
        <v>22439.059999999998</v>
      </c>
      <c r="I32" s="19"/>
      <c r="J32" s="33">
        <v>42591</v>
      </c>
      <c r="K32" s="34" t="s">
        <v>49</v>
      </c>
      <c r="L32" s="23" t="s">
        <v>40</v>
      </c>
      <c r="M32" s="19"/>
    </row>
    <row r="33" spans="4:13" ht="15.75" x14ac:dyDescent="0.25">
      <c r="D33" s="106"/>
      <c r="E33" s="106"/>
      <c r="I33" s="19"/>
      <c r="J33" s="33"/>
      <c r="K33" s="34" t="s">
        <v>52</v>
      </c>
      <c r="L33" s="23" t="s">
        <v>53</v>
      </c>
      <c r="M33" s="19"/>
    </row>
    <row r="34" spans="4:13" x14ac:dyDescent="0.25">
      <c r="I34" s="19"/>
      <c r="J34" s="22">
        <v>42621</v>
      </c>
      <c r="K34" s="21" t="s">
        <v>86</v>
      </c>
      <c r="L34" s="21" t="s">
        <v>37</v>
      </c>
      <c r="M34" s="19"/>
    </row>
    <row r="35" spans="4:13" x14ac:dyDescent="0.25">
      <c r="J35" s="51"/>
      <c r="K35" s="52"/>
    </row>
    <row r="36" spans="4:13" ht="15.75" x14ac:dyDescent="0.25">
      <c r="D36" s="106" t="s">
        <v>66</v>
      </c>
      <c r="E36" s="106"/>
      <c r="J36" s="51"/>
      <c r="K36" s="63"/>
    </row>
    <row r="37" spans="4:13" x14ac:dyDescent="0.25">
      <c r="J37" s="51"/>
      <c r="K37" s="63"/>
    </row>
    <row r="38" spans="4:13" x14ac:dyDescent="0.25">
      <c r="J38" s="51"/>
      <c r="K38" s="63"/>
    </row>
    <row r="39" spans="4:13" x14ac:dyDescent="0.25">
      <c r="J39" s="51"/>
      <c r="K39" s="63"/>
    </row>
    <row r="40" spans="4:13" x14ac:dyDescent="0.25">
      <c r="J40" s="51"/>
      <c r="K40" s="52"/>
    </row>
    <row r="41" spans="4:13" x14ac:dyDescent="0.25">
      <c r="J41" s="51"/>
      <c r="K41" s="52"/>
    </row>
    <row r="42" spans="4:13" x14ac:dyDescent="0.25">
      <c r="J42" s="51"/>
      <c r="K42" s="52"/>
    </row>
    <row r="43" spans="4:13" x14ac:dyDescent="0.25">
      <c r="J43" s="51"/>
      <c r="K43" s="52"/>
    </row>
    <row r="44" spans="4:13" x14ac:dyDescent="0.25">
      <c r="J44" s="51"/>
      <c r="K44" s="52"/>
    </row>
    <row r="45" spans="4:13" x14ac:dyDescent="0.25">
      <c r="J45" s="51"/>
      <c r="K45" s="52"/>
    </row>
    <row r="46" spans="4:13" x14ac:dyDescent="0.25">
      <c r="J46" s="51"/>
      <c r="K46" s="52"/>
    </row>
    <row r="47" spans="4:13" x14ac:dyDescent="0.25">
      <c r="J47" s="51"/>
      <c r="K47" s="52"/>
    </row>
    <row r="48" spans="4:13" x14ac:dyDescent="0.25">
      <c r="J48" s="51"/>
      <c r="K48" s="63"/>
    </row>
    <row r="49" spans="10:11" x14ac:dyDescent="0.25">
      <c r="J49" s="51"/>
      <c r="K49" s="63"/>
    </row>
    <row r="50" spans="10:11" x14ac:dyDescent="0.25">
      <c r="J50" s="51"/>
      <c r="K50" s="63"/>
    </row>
    <row r="51" spans="10:11" x14ac:dyDescent="0.25">
      <c r="J51" s="51"/>
      <c r="K51" s="63"/>
    </row>
    <row r="52" spans="10:11" x14ac:dyDescent="0.25">
      <c r="J52" s="51"/>
      <c r="K52" s="63"/>
    </row>
    <row r="53" spans="10:11" x14ac:dyDescent="0.25">
      <c r="J53" s="51"/>
      <c r="K53" s="63"/>
    </row>
    <row r="54" spans="10:11" x14ac:dyDescent="0.25">
      <c r="J54" s="51"/>
      <c r="K54" s="63"/>
    </row>
    <row r="55" spans="10:11" x14ac:dyDescent="0.25">
      <c r="J55" s="51"/>
      <c r="K55" s="63"/>
    </row>
    <row r="56" spans="10:11" x14ac:dyDescent="0.25">
      <c r="J56" s="51"/>
      <c r="K56" s="63"/>
    </row>
    <row r="57" spans="10:11" x14ac:dyDescent="0.25">
      <c r="J57" s="51"/>
      <c r="K57" s="63"/>
    </row>
    <row r="58" spans="10:11" x14ac:dyDescent="0.25">
      <c r="J58" s="51"/>
      <c r="K58" s="63"/>
    </row>
    <row r="59" spans="10:11" x14ac:dyDescent="0.25">
      <c r="J59" s="51"/>
      <c r="K59" s="63"/>
    </row>
    <row r="60" spans="10:11" x14ac:dyDescent="0.25">
      <c r="J60" s="51"/>
      <c r="K60" s="63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3"/>
  <sheetViews>
    <sheetView topLeftCell="E4" workbookViewId="0">
      <selection activeCell="O16" sqref="O16"/>
    </sheetView>
  </sheetViews>
  <sheetFormatPr defaultRowHeight="15" x14ac:dyDescent="0.25"/>
  <cols>
    <col min="1" max="1" width="4.28515625" customWidth="1"/>
    <col min="2" max="2" width="11.140625" customWidth="1"/>
    <col min="3" max="3" width="39" customWidth="1"/>
    <col min="4" max="4" width="60.7109375" customWidth="1"/>
    <col min="5" max="5" width="19.7109375" customWidth="1"/>
    <col min="7" max="8" width="5.42578125" customWidth="1"/>
    <col min="10" max="10" width="10.28515625" customWidth="1"/>
    <col min="11" max="11" width="69.85546875" customWidth="1"/>
    <col min="12" max="12" width="16.28515625" customWidth="1"/>
    <col min="13" max="13" width="10.8554687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42578125" customWidth="1"/>
    <col min="266" max="266" width="10.28515625" customWidth="1"/>
    <col min="267" max="267" width="69.85546875" customWidth="1"/>
    <col min="268" max="268" width="16.28515625" customWidth="1"/>
    <col min="269" max="269" width="10.8554687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42578125" customWidth="1"/>
    <col min="522" max="522" width="10.28515625" customWidth="1"/>
    <col min="523" max="523" width="69.85546875" customWidth="1"/>
    <col min="524" max="524" width="16.28515625" customWidth="1"/>
    <col min="525" max="525" width="10.8554687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42578125" customWidth="1"/>
    <col min="778" max="778" width="10.28515625" customWidth="1"/>
    <col min="779" max="779" width="69.85546875" customWidth="1"/>
    <col min="780" max="780" width="16.28515625" customWidth="1"/>
    <col min="781" max="781" width="10.8554687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42578125" customWidth="1"/>
    <col min="1034" max="1034" width="10.28515625" customWidth="1"/>
    <col min="1035" max="1035" width="69.85546875" customWidth="1"/>
    <col min="1036" max="1036" width="16.28515625" customWidth="1"/>
    <col min="1037" max="1037" width="10.8554687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42578125" customWidth="1"/>
    <col min="1290" max="1290" width="10.28515625" customWidth="1"/>
    <col min="1291" max="1291" width="69.85546875" customWidth="1"/>
    <col min="1292" max="1292" width="16.28515625" customWidth="1"/>
    <col min="1293" max="1293" width="10.8554687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42578125" customWidth="1"/>
    <col min="1546" max="1546" width="10.28515625" customWidth="1"/>
    <col min="1547" max="1547" width="69.85546875" customWidth="1"/>
    <col min="1548" max="1548" width="16.28515625" customWidth="1"/>
    <col min="1549" max="1549" width="10.8554687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42578125" customWidth="1"/>
    <col min="1802" max="1802" width="10.28515625" customWidth="1"/>
    <col min="1803" max="1803" width="69.85546875" customWidth="1"/>
    <col min="1804" max="1804" width="16.28515625" customWidth="1"/>
    <col min="1805" max="1805" width="10.8554687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42578125" customWidth="1"/>
    <col min="2058" max="2058" width="10.28515625" customWidth="1"/>
    <col min="2059" max="2059" width="69.85546875" customWidth="1"/>
    <col min="2060" max="2060" width="16.28515625" customWidth="1"/>
    <col min="2061" max="2061" width="10.8554687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42578125" customWidth="1"/>
    <col min="2314" max="2314" width="10.28515625" customWidth="1"/>
    <col min="2315" max="2315" width="69.85546875" customWidth="1"/>
    <col min="2316" max="2316" width="16.28515625" customWidth="1"/>
    <col min="2317" max="2317" width="10.8554687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42578125" customWidth="1"/>
    <col min="2570" max="2570" width="10.28515625" customWidth="1"/>
    <col min="2571" max="2571" width="69.85546875" customWidth="1"/>
    <col min="2572" max="2572" width="16.28515625" customWidth="1"/>
    <col min="2573" max="2573" width="10.8554687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42578125" customWidth="1"/>
    <col min="2826" max="2826" width="10.28515625" customWidth="1"/>
    <col min="2827" max="2827" width="69.85546875" customWidth="1"/>
    <col min="2828" max="2828" width="16.28515625" customWidth="1"/>
    <col min="2829" max="2829" width="10.8554687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42578125" customWidth="1"/>
    <col min="3082" max="3082" width="10.28515625" customWidth="1"/>
    <col min="3083" max="3083" width="69.85546875" customWidth="1"/>
    <col min="3084" max="3084" width="16.28515625" customWidth="1"/>
    <col min="3085" max="3085" width="10.8554687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42578125" customWidth="1"/>
    <col min="3338" max="3338" width="10.28515625" customWidth="1"/>
    <col min="3339" max="3339" width="69.85546875" customWidth="1"/>
    <col min="3340" max="3340" width="16.28515625" customWidth="1"/>
    <col min="3341" max="3341" width="10.8554687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42578125" customWidth="1"/>
    <col min="3594" max="3594" width="10.28515625" customWidth="1"/>
    <col min="3595" max="3595" width="69.85546875" customWidth="1"/>
    <col min="3596" max="3596" width="16.28515625" customWidth="1"/>
    <col min="3597" max="3597" width="10.8554687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42578125" customWidth="1"/>
    <col min="3850" max="3850" width="10.28515625" customWidth="1"/>
    <col min="3851" max="3851" width="69.85546875" customWidth="1"/>
    <col min="3852" max="3852" width="16.28515625" customWidth="1"/>
    <col min="3853" max="3853" width="10.8554687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42578125" customWidth="1"/>
    <col min="4106" max="4106" width="10.28515625" customWidth="1"/>
    <col min="4107" max="4107" width="69.85546875" customWidth="1"/>
    <col min="4108" max="4108" width="16.28515625" customWidth="1"/>
    <col min="4109" max="4109" width="10.8554687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42578125" customWidth="1"/>
    <col min="4362" max="4362" width="10.28515625" customWidth="1"/>
    <col min="4363" max="4363" width="69.85546875" customWidth="1"/>
    <col min="4364" max="4364" width="16.28515625" customWidth="1"/>
    <col min="4365" max="4365" width="10.8554687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42578125" customWidth="1"/>
    <col min="4618" max="4618" width="10.28515625" customWidth="1"/>
    <col min="4619" max="4619" width="69.85546875" customWidth="1"/>
    <col min="4620" max="4620" width="16.28515625" customWidth="1"/>
    <col min="4621" max="4621" width="10.8554687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42578125" customWidth="1"/>
    <col min="4874" max="4874" width="10.28515625" customWidth="1"/>
    <col min="4875" max="4875" width="69.85546875" customWidth="1"/>
    <col min="4876" max="4876" width="16.28515625" customWidth="1"/>
    <col min="4877" max="4877" width="10.8554687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42578125" customWidth="1"/>
    <col min="5130" max="5130" width="10.28515625" customWidth="1"/>
    <col min="5131" max="5131" width="69.85546875" customWidth="1"/>
    <col min="5132" max="5132" width="16.28515625" customWidth="1"/>
    <col min="5133" max="5133" width="10.8554687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42578125" customWidth="1"/>
    <col min="5386" max="5386" width="10.28515625" customWidth="1"/>
    <col min="5387" max="5387" width="69.85546875" customWidth="1"/>
    <col min="5388" max="5388" width="16.28515625" customWidth="1"/>
    <col min="5389" max="5389" width="10.8554687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42578125" customWidth="1"/>
    <col min="5642" max="5642" width="10.28515625" customWidth="1"/>
    <col min="5643" max="5643" width="69.85546875" customWidth="1"/>
    <col min="5644" max="5644" width="16.28515625" customWidth="1"/>
    <col min="5645" max="5645" width="10.8554687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42578125" customWidth="1"/>
    <col min="5898" max="5898" width="10.28515625" customWidth="1"/>
    <col min="5899" max="5899" width="69.85546875" customWidth="1"/>
    <col min="5900" max="5900" width="16.28515625" customWidth="1"/>
    <col min="5901" max="5901" width="10.8554687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42578125" customWidth="1"/>
    <col min="6154" max="6154" width="10.28515625" customWidth="1"/>
    <col min="6155" max="6155" width="69.85546875" customWidth="1"/>
    <col min="6156" max="6156" width="16.28515625" customWidth="1"/>
    <col min="6157" max="6157" width="10.8554687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42578125" customWidth="1"/>
    <col min="6410" max="6410" width="10.28515625" customWidth="1"/>
    <col min="6411" max="6411" width="69.85546875" customWidth="1"/>
    <col min="6412" max="6412" width="16.28515625" customWidth="1"/>
    <col min="6413" max="6413" width="10.8554687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42578125" customWidth="1"/>
    <col min="6666" max="6666" width="10.28515625" customWidth="1"/>
    <col min="6667" max="6667" width="69.85546875" customWidth="1"/>
    <col min="6668" max="6668" width="16.28515625" customWidth="1"/>
    <col min="6669" max="6669" width="10.8554687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42578125" customWidth="1"/>
    <col min="6922" max="6922" width="10.28515625" customWidth="1"/>
    <col min="6923" max="6923" width="69.85546875" customWidth="1"/>
    <col min="6924" max="6924" width="16.28515625" customWidth="1"/>
    <col min="6925" max="6925" width="10.8554687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42578125" customWidth="1"/>
    <col min="7178" max="7178" width="10.28515625" customWidth="1"/>
    <col min="7179" max="7179" width="69.85546875" customWidth="1"/>
    <col min="7180" max="7180" width="16.28515625" customWidth="1"/>
    <col min="7181" max="7181" width="10.8554687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42578125" customWidth="1"/>
    <col min="7434" max="7434" width="10.28515625" customWidth="1"/>
    <col min="7435" max="7435" width="69.85546875" customWidth="1"/>
    <col min="7436" max="7436" width="16.28515625" customWidth="1"/>
    <col min="7437" max="7437" width="10.8554687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42578125" customWidth="1"/>
    <col min="7690" max="7690" width="10.28515625" customWidth="1"/>
    <col min="7691" max="7691" width="69.85546875" customWidth="1"/>
    <col min="7692" max="7692" width="16.28515625" customWidth="1"/>
    <col min="7693" max="7693" width="10.8554687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42578125" customWidth="1"/>
    <col min="7946" max="7946" width="10.28515625" customWidth="1"/>
    <col min="7947" max="7947" width="69.85546875" customWidth="1"/>
    <col min="7948" max="7948" width="16.28515625" customWidth="1"/>
    <col min="7949" max="7949" width="10.8554687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42578125" customWidth="1"/>
    <col min="8202" max="8202" width="10.28515625" customWidth="1"/>
    <col min="8203" max="8203" width="69.85546875" customWidth="1"/>
    <col min="8204" max="8204" width="16.28515625" customWidth="1"/>
    <col min="8205" max="8205" width="10.8554687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42578125" customWidth="1"/>
    <col min="8458" max="8458" width="10.28515625" customWidth="1"/>
    <col min="8459" max="8459" width="69.85546875" customWidth="1"/>
    <col min="8460" max="8460" width="16.28515625" customWidth="1"/>
    <col min="8461" max="8461" width="10.8554687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42578125" customWidth="1"/>
    <col min="8714" max="8714" width="10.28515625" customWidth="1"/>
    <col min="8715" max="8715" width="69.85546875" customWidth="1"/>
    <col min="8716" max="8716" width="16.28515625" customWidth="1"/>
    <col min="8717" max="8717" width="10.8554687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42578125" customWidth="1"/>
    <col min="8970" max="8970" width="10.28515625" customWidth="1"/>
    <col min="8971" max="8971" width="69.85546875" customWidth="1"/>
    <col min="8972" max="8972" width="16.28515625" customWidth="1"/>
    <col min="8973" max="8973" width="10.8554687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42578125" customWidth="1"/>
    <col min="9226" max="9226" width="10.28515625" customWidth="1"/>
    <col min="9227" max="9227" width="69.85546875" customWidth="1"/>
    <col min="9228" max="9228" width="16.28515625" customWidth="1"/>
    <col min="9229" max="9229" width="10.8554687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42578125" customWidth="1"/>
    <col min="9482" max="9482" width="10.28515625" customWidth="1"/>
    <col min="9483" max="9483" width="69.85546875" customWidth="1"/>
    <col min="9484" max="9484" width="16.28515625" customWidth="1"/>
    <col min="9485" max="9485" width="10.8554687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42578125" customWidth="1"/>
    <col min="9738" max="9738" width="10.28515625" customWidth="1"/>
    <col min="9739" max="9739" width="69.85546875" customWidth="1"/>
    <col min="9740" max="9740" width="16.28515625" customWidth="1"/>
    <col min="9741" max="9741" width="10.8554687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42578125" customWidth="1"/>
    <col min="9994" max="9994" width="10.28515625" customWidth="1"/>
    <col min="9995" max="9995" width="69.85546875" customWidth="1"/>
    <col min="9996" max="9996" width="16.28515625" customWidth="1"/>
    <col min="9997" max="9997" width="10.8554687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42578125" customWidth="1"/>
    <col min="10250" max="10250" width="10.28515625" customWidth="1"/>
    <col min="10251" max="10251" width="69.85546875" customWidth="1"/>
    <col min="10252" max="10252" width="16.28515625" customWidth="1"/>
    <col min="10253" max="10253" width="10.8554687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42578125" customWidth="1"/>
    <col min="10506" max="10506" width="10.28515625" customWidth="1"/>
    <col min="10507" max="10507" width="69.85546875" customWidth="1"/>
    <col min="10508" max="10508" width="16.28515625" customWidth="1"/>
    <col min="10509" max="10509" width="10.8554687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42578125" customWidth="1"/>
    <col min="10762" max="10762" width="10.28515625" customWidth="1"/>
    <col min="10763" max="10763" width="69.85546875" customWidth="1"/>
    <col min="10764" max="10764" width="16.28515625" customWidth="1"/>
    <col min="10765" max="10765" width="10.8554687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42578125" customWidth="1"/>
    <col min="11018" max="11018" width="10.28515625" customWidth="1"/>
    <col min="11019" max="11019" width="69.85546875" customWidth="1"/>
    <col min="11020" max="11020" width="16.28515625" customWidth="1"/>
    <col min="11021" max="11021" width="10.8554687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42578125" customWidth="1"/>
    <col min="11274" max="11274" width="10.28515625" customWidth="1"/>
    <col min="11275" max="11275" width="69.85546875" customWidth="1"/>
    <col min="11276" max="11276" width="16.28515625" customWidth="1"/>
    <col min="11277" max="11277" width="10.8554687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42578125" customWidth="1"/>
    <col min="11530" max="11530" width="10.28515625" customWidth="1"/>
    <col min="11531" max="11531" width="69.85546875" customWidth="1"/>
    <col min="11532" max="11532" width="16.28515625" customWidth="1"/>
    <col min="11533" max="11533" width="10.8554687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42578125" customWidth="1"/>
    <col min="11786" max="11786" width="10.28515625" customWidth="1"/>
    <col min="11787" max="11787" width="69.85546875" customWidth="1"/>
    <col min="11788" max="11788" width="16.28515625" customWidth="1"/>
    <col min="11789" max="11789" width="10.8554687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42578125" customWidth="1"/>
    <col min="12042" max="12042" width="10.28515625" customWidth="1"/>
    <col min="12043" max="12043" width="69.85546875" customWidth="1"/>
    <col min="12044" max="12044" width="16.28515625" customWidth="1"/>
    <col min="12045" max="12045" width="10.8554687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42578125" customWidth="1"/>
    <col min="12298" max="12298" width="10.28515625" customWidth="1"/>
    <col min="12299" max="12299" width="69.85546875" customWidth="1"/>
    <col min="12300" max="12300" width="16.28515625" customWidth="1"/>
    <col min="12301" max="12301" width="10.8554687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42578125" customWidth="1"/>
    <col min="12554" max="12554" width="10.28515625" customWidth="1"/>
    <col min="12555" max="12555" width="69.85546875" customWidth="1"/>
    <col min="12556" max="12556" width="16.28515625" customWidth="1"/>
    <col min="12557" max="12557" width="10.8554687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42578125" customWidth="1"/>
    <col min="12810" max="12810" width="10.28515625" customWidth="1"/>
    <col min="12811" max="12811" width="69.85546875" customWidth="1"/>
    <col min="12812" max="12812" width="16.28515625" customWidth="1"/>
    <col min="12813" max="12813" width="10.8554687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42578125" customWidth="1"/>
    <col min="13066" max="13066" width="10.28515625" customWidth="1"/>
    <col min="13067" max="13067" width="69.85546875" customWidth="1"/>
    <col min="13068" max="13068" width="16.28515625" customWidth="1"/>
    <col min="13069" max="13069" width="10.8554687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42578125" customWidth="1"/>
    <col min="13322" max="13322" width="10.28515625" customWidth="1"/>
    <col min="13323" max="13323" width="69.85546875" customWidth="1"/>
    <col min="13324" max="13324" width="16.28515625" customWidth="1"/>
    <col min="13325" max="13325" width="10.8554687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42578125" customWidth="1"/>
    <col min="13578" max="13578" width="10.28515625" customWidth="1"/>
    <col min="13579" max="13579" width="69.85546875" customWidth="1"/>
    <col min="13580" max="13580" width="16.28515625" customWidth="1"/>
    <col min="13581" max="13581" width="10.8554687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42578125" customWidth="1"/>
    <col min="13834" max="13834" width="10.28515625" customWidth="1"/>
    <col min="13835" max="13835" width="69.85546875" customWidth="1"/>
    <col min="13836" max="13836" width="16.28515625" customWidth="1"/>
    <col min="13837" max="13837" width="10.8554687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42578125" customWidth="1"/>
    <col min="14090" max="14090" width="10.28515625" customWidth="1"/>
    <col min="14091" max="14091" width="69.85546875" customWidth="1"/>
    <col min="14092" max="14092" width="16.28515625" customWidth="1"/>
    <col min="14093" max="14093" width="10.8554687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42578125" customWidth="1"/>
    <col min="14346" max="14346" width="10.28515625" customWidth="1"/>
    <col min="14347" max="14347" width="69.85546875" customWidth="1"/>
    <col min="14348" max="14348" width="16.28515625" customWidth="1"/>
    <col min="14349" max="14349" width="10.8554687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42578125" customWidth="1"/>
    <col min="14602" max="14602" width="10.28515625" customWidth="1"/>
    <col min="14603" max="14603" width="69.85546875" customWidth="1"/>
    <col min="14604" max="14604" width="16.28515625" customWidth="1"/>
    <col min="14605" max="14605" width="10.8554687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42578125" customWidth="1"/>
    <col min="14858" max="14858" width="10.28515625" customWidth="1"/>
    <col min="14859" max="14859" width="69.85546875" customWidth="1"/>
    <col min="14860" max="14860" width="16.28515625" customWidth="1"/>
    <col min="14861" max="14861" width="10.8554687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42578125" customWidth="1"/>
    <col min="15114" max="15114" width="10.28515625" customWidth="1"/>
    <col min="15115" max="15115" width="69.85546875" customWidth="1"/>
    <col min="15116" max="15116" width="16.28515625" customWidth="1"/>
    <col min="15117" max="15117" width="10.8554687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42578125" customWidth="1"/>
    <col min="15370" max="15370" width="10.28515625" customWidth="1"/>
    <col min="15371" max="15371" width="69.85546875" customWidth="1"/>
    <col min="15372" max="15372" width="16.28515625" customWidth="1"/>
    <col min="15373" max="15373" width="10.8554687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42578125" customWidth="1"/>
    <col min="15626" max="15626" width="10.28515625" customWidth="1"/>
    <col min="15627" max="15627" width="69.85546875" customWidth="1"/>
    <col min="15628" max="15628" width="16.28515625" customWidth="1"/>
    <col min="15629" max="15629" width="10.8554687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42578125" customWidth="1"/>
    <col min="15882" max="15882" width="10.28515625" customWidth="1"/>
    <col min="15883" max="15883" width="69.85546875" customWidth="1"/>
    <col min="15884" max="15884" width="16.28515625" customWidth="1"/>
    <col min="15885" max="15885" width="10.8554687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42578125" customWidth="1"/>
    <col min="16138" max="16138" width="10.28515625" customWidth="1"/>
    <col min="16139" max="16139" width="69.85546875" customWidth="1"/>
    <col min="16140" max="16140" width="16.28515625" customWidth="1"/>
    <col min="16141" max="16141" width="10.8554687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5" t="s">
        <v>2</v>
      </c>
      <c r="D5" s="126"/>
    </row>
    <row r="6" spans="2:13" ht="18" x14ac:dyDescent="0.25">
      <c r="C6" s="125" t="s">
        <v>3</v>
      </c>
      <c r="D6" s="126"/>
    </row>
    <row r="7" spans="2:13" ht="18.75" x14ac:dyDescent="0.3">
      <c r="C7" s="3" t="s">
        <v>4</v>
      </c>
      <c r="D7" s="127" t="s">
        <v>87</v>
      </c>
      <c r="E7" s="127"/>
    </row>
    <row r="8" spans="2:13" ht="15.75" x14ac:dyDescent="0.25">
      <c r="C8" s="4" t="s">
        <v>6</v>
      </c>
      <c r="D8" s="5" t="s">
        <v>7</v>
      </c>
      <c r="E8" s="3">
        <v>553.20000000000005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8" t="s">
        <v>10</v>
      </c>
      <c r="J9" s="128"/>
      <c r="K9">
        <v>6284.3519999999999</v>
      </c>
      <c r="L9" s="6"/>
    </row>
    <row r="10" spans="2:13" ht="15.75" x14ac:dyDescent="0.25">
      <c r="C10" s="7" t="s">
        <v>11</v>
      </c>
      <c r="D10" s="8" t="s">
        <v>12</v>
      </c>
      <c r="E10" s="9">
        <v>75412.224000000002</v>
      </c>
      <c r="I10" s="129" t="s">
        <v>13</v>
      </c>
      <c r="J10" s="129"/>
      <c r="K10" s="10">
        <v>391.71000000000004</v>
      </c>
      <c r="L10" s="6"/>
    </row>
    <row r="11" spans="2:13" ht="15.75" x14ac:dyDescent="0.25">
      <c r="C11" s="7" t="s">
        <v>14</v>
      </c>
      <c r="D11" s="8" t="s">
        <v>12</v>
      </c>
      <c r="E11" s="9">
        <v>75020.513999999996</v>
      </c>
      <c r="I11" s="11" t="s">
        <v>15</v>
      </c>
      <c r="J11" s="11"/>
      <c r="K11" s="2">
        <v>448.63000000000011</v>
      </c>
      <c r="L11" s="6"/>
    </row>
    <row r="12" spans="2:13" ht="19.5" thickBot="1" x14ac:dyDescent="0.35">
      <c r="C12" s="12"/>
      <c r="D12" s="13"/>
      <c r="I12" s="130" t="str">
        <f>D7</f>
        <v>с. Марково , дом 6</v>
      </c>
      <c r="J12" s="130"/>
      <c r="K12" s="130"/>
      <c r="L12" s="130"/>
      <c r="M12" s="14"/>
    </row>
    <row r="13" spans="2:13" ht="15.75" thickBot="1" x14ac:dyDescent="0.3">
      <c r="B13" s="15" t="s">
        <v>16</v>
      </c>
      <c r="C13" s="16" t="s">
        <v>17</v>
      </c>
      <c r="D13" s="17" t="s">
        <v>18</v>
      </c>
      <c r="E13" s="16" t="s">
        <v>19</v>
      </c>
      <c r="I13" s="18" t="s">
        <v>20</v>
      </c>
      <c r="J13" s="18" t="s">
        <v>21</v>
      </c>
      <c r="K13" s="18" t="s">
        <v>22</v>
      </c>
      <c r="L13" s="18" t="s">
        <v>23</v>
      </c>
      <c r="M13" s="19" t="s">
        <v>24</v>
      </c>
    </row>
    <row r="14" spans="2:13" ht="16.5" x14ac:dyDescent="0.25">
      <c r="B14" s="116" t="s">
        <v>25</v>
      </c>
      <c r="C14" s="118" t="s">
        <v>26</v>
      </c>
      <c r="D14" s="119"/>
      <c r="E14" s="120">
        <v>10886.975999999999</v>
      </c>
      <c r="F14" s="20">
        <v>1.64</v>
      </c>
      <c r="I14" s="64">
        <v>6</v>
      </c>
      <c r="J14" s="65">
        <v>42373</v>
      </c>
      <c r="K14" s="66" t="s">
        <v>88</v>
      </c>
      <c r="L14" s="64">
        <v>2</v>
      </c>
      <c r="M14" s="64"/>
    </row>
    <row r="15" spans="2:13" ht="17.25" thickBot="1" x14ac:dyDescent="0.3">
      <c r="B15" s="117"/>
      <c r="C15" s="122" t="s">
        <v>89</v>
      </c>
      <c r="D15" s="123"/>
      <c r="E15" s="121"/>
      <c r="F15" s="24"/>
      <c r="I15" s="64">
        <v>201</v>
      </c>
      <c r="J15" s="65">
        <v>42404</v>
      </c>
      <c r="K15" s="66" t="s">
        <v>90</v>
      </c>
      <c r="L15" s="64">
        <v>4</v>
      </c>
      <c r="M15" s="64"/>
    </row>
    <row r="16" spans="2:13" ht="16.5" x14ac:dyDescent="0.25">
      <c r="B16" s="116" t="s">
        <v>30</v>
      </c>
      <c r="C16" s="118" t="s">
        <v>31</v>
      </c>
      <c r="D16" s="124"/>
      <c r="E16" s="26">
        <v>20313.504000000001</v>
      </c>
      <c r="F16" s="27">
        <f>F17+F18+F19+F20+F21</f>
        <v>3.06</v>
      </c>
      <c r="I16" s="64" t="s">
        <v>91</v>
      </c>
      <c r="J16" s="65">
        <v>42417</v>
      </c>
      <c r="K16" s="66" t="s">
        <v>92</v>
      </c>
      <c r="L16" s="64">
        <v>9</v>
      </c>
      <c r="M16" s="64"/>
    </row>
    <row r="17" spans="2:13" ht="45" x14ac:dyDescent="0.25">
      <c r="B17" s="107"/>
      <c r="C17" s="28" t="s">
        <v>34</v>
      </c>
      <c r="D17" s="29" t="s">
        <v>35</v>
      </c>
      <c r="E17" s="30">
        <v>7966.079999999999</v>
      </c>
      <c r="F17" s="31">
        <v>1.2</v>
      </c>
      <c r="I17" s="64" t="s">
        <v>93</v>
      </c>
      <c r="J17" s="65">
        <v>42417</v>
      </c>
      <c r="K17" s="64" t="s">
        <v>94</v>
      </c>
      <c r="L17" s="64">
        <v>3</v>
      </c>
      <c r="M17" s="64"/>
    </row>
    <row r="18" spans="2:13" ht="16.5" x14ac:dyDescent="0.25">
      <c r="B18" s="107"/>
      <c r="C18" s="28" t="s">
        <v>38</v>
      </c>
      <c r="D18" s="32"/>
      <c r="E18" s="30">
        <v>0</v>
      </c>
      <c r="F18" s="31">
        <v>0</v>
      </c>
      <c r="I18" s="64">
        <v>668</v>
      </c>
      <c r="J18" s="65">
        <v>42543</v>
      </c>
      <c r="K18" s="66" t="s">
        <v>95</v>
      </c>
      <c r="L18" s="64">
        <v>2</v>
      </c>
      <c r="M18" s="64"/>
    </row>
    <row r="19" spans="2:13" ht="57" customHeight="1" x14ac:dyDescent="0.25">
      <c r="B19" s="107"/>
      <c r="C19" s="28" t="s">
        <v>41</v>
      </c>
      <c r="D19" s="32" t="s">
        <v>42</v>
      </c>
      <c r="E19" s="30">
        <v>8497.152</v>
      </c>
      <c r="F19" s="31">
        <v>1.28</v>
      </c>
      <c r="I19" s="64">
        <v>642</v>
      </c>
      <c r="J19" s="65">
        <v>42537</v>
      </c>
      <c r="K19" s="66" t="s">
        <v>95</v>
      </c>
      <c r="L19" s="64">
        <v>2</v>
      </c>
      <c r="M19" s="64"/>
    </row>
    <row r="20" spans="2:13" ht="45" x14ac:dyDescent="0.25">
      <c r="B20" s="107"/>
      <c r="C20" s="28" t="s">
        <v>44</v>
      </c>
      <c r="D20" s="32" t="s">
        <v>45</v>
      </c>
      <c r="E20" s="30">
        <v>3850.2719999999995</v>
      </c>
      <c r="F20" s="31">
        <v>0.57999999999999996</v>
      </c>
      <c r="I20" s="64">
        <v>741</v>
      </c>
      <c r="J20" s="65">
        <v>42562</v>
      </c>
      <c r="K20" s="66" t="s">
        <v>96</v>
      </c>
      <c r="L20" s="64">
        <v>2</v>
      </c>
      <c r="M20" s="64"/>
    </row>
    <row r="21" spans="2:13" ht="33" customHeight="1" thickBot="1" x14ac:dyDescent="0.3">
      <c r="B21" s="117"/>
      <c r="C21" s="36" t="s">
        <v>47</v>
      </c>
      <c r="D21" s="37" t="s">
        <v>48</v>
      </c>
      <c r="E21" s="38">
        <v>0</v>
      </c>
      <c r="F21" s="39">
        <v>0</v>
      </c>
      <c r="I21" s="64">
        <v>746</v>
      </c>
      <c r="J21" s="65">
        <v>42564</v>
      </c>
      <c r="K21" s="64" t="s">
        <v>97</v>
      </c>
      <c r="L21" s="64">
        <v>5</v>
      </c>
      <c r="M21" s="64"/>
    </row>
    <row r="22" spans="2:13" ht="44.25" customHeight="1" x14ac:dyDescent="0.25">
      <c r="B22" s="107">
        <v>3</v>
      </c>
      <c r="C22" s="108" t="s">
        <v>50</v>
      </c>
      <c r="D22" s="110" t="s">
        <v>79</v>
      </c>
      <c r="E22" s="112">
        <v>12281.039999999999</v>
      </c>
      <c r="F22" s="40">
        <v>1.85</v>
      </c>
      <c r="I22" s="64">
        <v>838</v>
      </c>
      <c r="J22" s="65">
        <v>42587</v>
      </c>
      <c r="K22" s="66" t="s">
        <v>70</v>
      </c>
      <c r="L22" s="64"/>
      <c r="M22" s="64"/>
    </row>
    <row r="23" spans="2:13" ht="17.25" thickBot="1" x14ac:dyDescent="0.3">
      <c r="B23" s="107"/>
      <c r="C23" s="109"/>
      <c r="D23" s="111"/>
      <c r="E23" s="113"/>
      <c r="F23" s="41"/>
      <c r="I23" s="64">
        <v>926</v>
      </c>
      <c r="J23" s="65">
        <v>42604</v>
      </c>
      <c r="K23" s="66" t="s">
        <v>98</v>
      </c>
      <c r="L23" s="64">
        <v>2</v>
      </c>
      <c r="M23" s="64"/>
    </row>
    <row r="24" spans="2:13" ht="60.75" thickBot="1" x14ac:dyDescent="0.3">
      <c r="B24" s="42">
        <v>4</v>
      </c>
      <c r="C24" s="43" t="s">
        <v>54</v>
      </c>
      <c r="D24" s="44" t="s">
        <v>55</v>
      </c>
      <c r="E24" s="45">
        <v>6903.9359999999997</v>
      </c>
      <c r="F24" s="46">
        <v>1.04</v>
      </c>
      <c r="I24" s="64">
        <v>1356</v>
      </c>
      <c r="J24" s="65">
        <v>42670</v>
      </c>
      <c r="K24" s="66" t="s">
        <v>99</v>
      </c>
      <c r="L24" s="64">
        <v>5</v>
      </c>
      <c r="M24" s="64"/>
    </row>
    <row r="25" spans="2:13" ht="60.75" thickBot="1" x14ac:dyDescent="0.3">
      <c r="B25" s="47">
        <v>5</v>
      </c>
      <c r="C25" s="48" t="s">
        <v>56</v>
      </c>
      <c r="D25" s="49" t="s">
        <v>57</v>
      </c>
      <c r="E25" s="50">
        <v>8430.768</v>
      </c>
      <c r="F25" s="46">
        <v>1.27</v>
      </c>
      <c r="I25" s="64">
        <v>1472</v>
      </c>
      <c r="J25" s="65">
        <v>42697</v>
      </c>
      <c r="K25" s="66" t="s">
        <v>100</v>
      </c>
      <c r="L25" s="64">
        <v>2</v>
      </c>
      <c r="M25" s="64"/>
    </row>
    <row r="26" spans="2:13" ht="60.75" thickBot="1" x14ac:dyDescent="0.3">
      <c r="B26" s="42">
        <v>6</v>
      </c>
      <c r="C26" s="43" t="s">
        <v>58</v>
      </c>
      <c r="D26" s="44" t="s">
        <v>59</v>
      </c>
      <c r="E26" s="45">
        <v>16596</v>
      </c>
      <c r="F26" s="46">
        <v>2.5</v>
      </c>
      <c r="I26" s="64" t="s">
        <v>32</v>
      </c>
      <c r="J26" s="65">
        <v>42727</v>
      </c>
      <c r="K26" s="64" t="s">
        <v>33</v>
      </c>
      <c r="L26" s="64"/>
      <c r="M26" s="64"/>
    </row>
    <row r="27" spans="2:13" ht="17.25" thickBot="1" x14ac:dyDescent="0.3">
      <c r="B27" s="47"/>
      <c r="C27" s="53" t="s">
        <v>60</v>
      </c>
      <c r="D27" s="54"/>
      <c r="E27" s="50">
        <v>75412.224000000002</v>
      </c>
      <c r="F27" s="46">
        <f>F14+F16+F22+F24+F25+F26</f>
        <v>11.360000000000001</v>
      </c>
      <c r="I27" s="19"/>
      <c r="J27" s="33">
        <v>42633</v>
      </c>
      <c r="K27" s="34" t="s">
        <v>39</v>
      </c>
      <c r="L27" s="23" t="s">
        <v>40</v>
      </c>
      <c r="M27" s="19"/>
    </row>
    <row r="28" spans="2:13" ht="17.25" thickBot="1" x14ac:dyDescent="0.3">
      <c r="B28" s="42">
        <v>7</v>
      </c>
      <c r="C28" s="43" t="s">
        <v>61</v>
      </c>
      <c r="D28" s="55" t="s">
        <v>62</v>
      </c>
      <c r="E28" s="45">
        <v>10953.36</v>
      </c>
      <c r="F28" s="46">
        <v>1.65</v>
      </c>
      <c r="I28" s="19"/>
      <c r="J28" s="33">
        <v>42704</v>
      </c>
      <c r="K28" s="35" t="s">
        <v>43</v>
      </c>
      <c r="L28" s="23" t="s">
        <v>40</v>
      </c>
      <c r="M28" s="19"/>
    </row>
    <row r="29" spans="2:13" ht="17.25" thickBot="1" x14ac:dyDescent="0.3">
      <c r="B29" s="56"/>
      <c r="C29" s="57" t="s">
        <v>63</v>
      </c>
      <c r="D29" s="58"/>
      <c r="E29" s="59">
        <v>86365.584000000003</v>
      </c>
      <c r="F29" s="46">
        <f>F28+F27</f>
        <v>13.010000000000002</v>
      </c>
      <c r="I29" s="19"/>
      <c r="J29" s="33">
        <v>42563</v>
      </c>
      <c r="K29" s="34" t="s">
        <v>46</v>
      </c>
      <c r="L29" s="23" t="s">
        <v>40</v>
      </c>
      <c r="M29" s="19"/>
    </row>
    <row r="30" spans="2:13" x14ac:dyDescent="0.25">
      <c r="I30" s="19"/>
      <c r="J30" s="33">
        <v>42591</v>
      </c>
      <c r="K30" s="34" t="s">
        <v>49</v>
      </c>
      <c r="L30" s="23" t="s">
        <v>40</v>
      </c>
      <c r="M30" s="19"/>
    </row>
    <row r="31" spans="2:13" x14ac:dyDescent="0.25">
      <c r="B31" s="114" t="s">
        <v>64</v>
      </c>
      <c r="C31" s="114"/>
      <c r="D31" s="114"/>
      <c r="E31" s="60"/>
      <c r="F31" s="61"/>
      <c r="I31" s="19"/>
      <c r="J31" s="33"/>
      <c r="K31" s="34" t="s">
        <v>52</v>
      </c>
      <c r="L31" s="23" t="s">
        <v>53</v>
      </c>
      <c r="M31" s="19"/>
    </row>
    <row r="32" spans="2:13" ht="18.75" x14ac:dyDescent="0.3">
      <c r="B32" s="115" t="s">
        <v>65</v>
      </c>
      <c r="C32" s="115"/>
      <c r="D32" s="115"/>
      <c r="E32" s="62">
        <v>448.63000000000011</v>
      </c>
      <c r="I32" s="21"/>
      <c r="J32" s="22">
        <v>42621</v>
      </c>
      <c r="K32" s="21" t="s">
        <v>36</v>
      </c>
      <c r="L32" s="21" t="s">
        <v>37</v>
      </c>
      <c r="M32" s="19"/>
    </row>
    <row r="33" spans="4:12" ht="15.75" x14ac:dyDescent="0.25">
      <c r="D33" s="106"/>
      <c r="E33" s="106"/>
      <c r="I33" s="23"/>
      <c r="J33" s="25">
        <v>42698</v>
      </c>
      <c r="K33" s="23" t="s">
        <v>36</v>
      </c>
      <c r="L33" s="23" t="s">
        <v>37</v>
      </c>
    </row>
    <row r="34" spans="4:12" x14ac:dyDescent="0.25">
      <c r="J34" s="51"/>
      <c r="K34" s="52"/>
    </row>
    <row r="35" spans="4:12" x14ac:dyDescent="0.25">
      <c r="J35" s="51"/>
      <c r="K35" s="52"/>
    </row>
    <row r="36" spans="4:12" ht="15.75" x14ac:dyDescent="0.25">
      <c r="D36" s="106" t="s">
        <v>66</v>
      </c>
      <c r="E36" s="106"/>
      <c r="J36" s="51"/>
      <c r="K36" s="52"/>
    </row>
    <row r="37" spans="4:12" x14ac:dyDescent="0.25">
      <c r="J37" s="51"/>
      <c r="K37" s="52"/>
    </row>
    <row r="38" spans="4:12" x14ac:dyDescent="0.25">
      <c r="J38" s="51"/>
      <c r="K38" s="52"/>
    </row>
    <row r="39" spans="4:12" x14ac:dyDescent="0.25">
      <c r="J39" s="51"/>
      <c r="K39" s="52"/>
    </row>
    <row r="40" spans="4:12" x14ac:dyDescent="0.25">
      <c r="J40" s="51"/>
      <c r="K40" s="52"/>
    </row>
    <row r="41" spans="4:12" x14ac:dyDescent="0.25">
      <c r="J41" s="51"/>
      <c r="K41" s="63"/>
    </row>
    <row r="42" spans="4:12" x14ac:dyDescent="0.25">
      <c r="J42" s="51"/>
      <c r="K42" s="63"/>
    </row>
    <row r="43" spans="4:12" x14ac:dyDescent="0.25">
      <c r="J43" s="51"/>
      <c r="K43" s="63"/>
    </row>
    <row r="44" spans="4:12" x14ac:dyDescent="0.25">
      <c r="J44" s="51"/>
      <c r="K44" s="63"/>
    </row>
    <row r="45" spans="4:12" x14ac:dyDescent="0.25">
      <c r="J45" s="51"/>
      <c r="K45" s="63"/>
    </row>
    <row r="46" spans="4:12" x14ac:dyDescent="0.25">
      <c r="J46" s="51"/>
      <c r="K46" s="63"/>
    </row>
    <row r="47" spans="4:12" x14ac:dyDescent="0.25">
      <c r="J47" s="51"/>
      <c r="K47" s="63"/>
    </row>
    <row r="48" spans="4:12" x14ac:dyDescent="0.25">
      <c r="J48" s="51"/>
      <c r="K48" s="63"/>
    </row>
    <row r="49" spans="10:11" x14ac:dyDescent="0.25">
      <c r="J49" s="51"/>
      <c r="K49" s="63"/>
    </row>
    <row r="50" spans="10:11" x14ac:dyDescent="0.25">
      <c r="J50" s="51"/>
      <c r="K50" s="63"/>
    </row>
    <row r="51" spans="10:11" x14ac:dyDescent="0.25">
      <c r="J51" s="51"/>
      <c r="K51" s="63"/>
    </row>
    <row r="52" spans="10:11" x14ac:dyDescent="0.25">
      <c r="J52" s="51"/>
      <c r="K52" s="63"/>
    </row>
    <row r="53" spans="10:11" x14ac:dyDescent="0.25">
      <c r="J53" s="51"/>
      <c r="K53" s="63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topLeftCell="E1" workbookViewId="0">
      <selection activeCell="K9" sqref="K9:K11"/>
    </sheetView>
  </sheetViews>
  <sheetFormatPr defaultRowHeight="15" x14ac:dyDescent="0.25"/>
  <cols>
    <col min="1" max="1" width="4.28515625" customWidth="1"/>
    <col min="2" max="2" width="12.85546875" customWidth="1"/>
    <col min="3" max="3" width="39" customWidth="1"/>
    <col min="4" max="4" width="60.7109375" customWidth="1"/>
    <col min="5" max="5" width="19.7109375" customWidth="1"/>
    <col min="7" max="8" width="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5" t="s">
        <v>2</v>
      </c>
      <c r="D5" s="126"/>
    </row>
    <row r="6" spans="2:13" ht="18" x14ac:dyDescent="0.25">
      <c r="C6" s="125" t="s">
        <v>3</v>
      </c>
      <c r="D6" s="126"/>
    </row>
    <row r="7" spans="2:13" ht="18.75" x14ac:dyDescent="0.3">
      <c r="C7" s="3" t="s">
        <v>4</v>
      </c>
      <c r="D7" s="127" t="s">
        <v>101</v>
      </c>
      <c r="E7" s="127"/>
    </row>
    <row r="8" spans="2:13" ht="15.75" x14ac:dyDescent="0.25">
      <c r="C8" s="4" t="s">
        <v>6</v>
      </c>
      <c r="D8" s="5" t="s">
        <v>7</v>
      </c>
      <c r="E8" s="3">
        <v>563.5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8" t="s">
        <v>10</v>
      </c>
      <c r="J9" s="128"/>
      <c r="K9">
        <v>6401.36</v>
      </c>
      <c r="L9" s="6"/>
    </row>
    <row r="10" spans="2:13" ht="15.75" x14ac:dyDescent="0.25">
      <c r="C10" s="7" t="s">
        <v>11</v>
      </c>
      <c r="D10" s="8" t="s">
        <v>12</v>
      </c>
      <c r="E10" s="9">
        <v>76816.319999999992</v>
      </c>
      <c r="I10" s="129" t="s">
        <v>13</v>
      </c>
      <c r="J10" s="129"/>
      <c r="K10" s="10">
        <v>5724.06</v>
      </c>
      <c r="L10" s="6"/>
    </row>
    <row r="11" spans="2:13" ht="15.75" x14ac:dyDescent="0.25">
      <c r="C11" s="7" t="s">
        <v>14</v>
      </c>
      <c r="D11" s="8" t="s">
        <v>12</v>
      </c>
      <c r="E11" s="9">
        <v>71092.259999999995</v>
      </c>
      <c r="I11" s="11" t="s">
        <v>15</v>
      </c>
      <c r="J11" s="11"/>
      <c r="K11" s="2">
        <v>6555.5</v>
      </c>
      <c r="L11" s="68"/>
    </row>
    <row r="12" spans="2:13" ht="19.5" thickBot="1" x14ac:dyDescent="0.35">
      <c r="C12" s="12"/>
      <c r="D12" s="13"/>
      <c r="I12" s="130" t="str">
        <f>D7</f>
        <v>с. Марково , дом 5</v>
      </c>
      <c r="J12" s="130"/>
      <c r="K12" s="130"/>
      <c r="L12" s="130"/>
    </row>
    <row r="13" spans="2:13" ht="15.75" thickBot="1" x14ac:dyDescent="0.3">
      <c r="B13" s="15" t="s">
        <v>16</v>
      </c>
      <c r="C13" s="16" t="s">
        <v>17</v>
      </c>
      <c r="D13" s="17" t="s">
        <v>18</v>
      </c>
      <c r="E13" s="16" t="s">
        <v>19</v>
      </c>
      <c r="I13" s="18" t="s">
        <v>20</v>
      </c>
      <c r="J13" s="18" t="s">
        <v>21</v>
      </c>
      <c r="K13" s="18" t="s">
        <v>22</v>
      </c>
      <c r="L13" s="18" t="s">
        <v>23</v>
      </c>
      <c r="M13" s="19"/>
    </row>
    <row r="14" spans="2:13" ht="16.5" x14ac:dyDescent="0.25">
      <c r="B14" s="116" t="s">
        <v>25</v>
      </c>
      <c r="C14" s="118" t="s">
        <v>26</v>
      </c>
      <c r="D14" s="119"/>
      <c r="E14" s="120">
        <v>11089.679999999997</v>
      </c>
      <c r="F14" s="20">
        <v>1.64</v>
      </c>
      <c r="I14" s="69">
        <v>3</v>
      </c>
      <c r="J14" s="22">
        <v>42373</v>
      </c>
      <c r="K14" s="70" t="s">
        <v>102</v>
      </c>
      <c r="L14" s="21">
        <v>9</v>
      </c>
      <c r="M14" s="21"/>
    </row>
    <row r="15" spans="2:13" ht="35.25" customHeight="1" thickBot="1" x14ac:dyDescent="0.3">
      <c r="B15" s="117"/>
      <c r="C15" s="122" t="s">
        <v>103</v>
      </c>
      <c r="D15" s="123"/>
      <c r="E15" s="121"/>
      <c r="F15" s="24"/>
      <c r="I15" s="69">
        <v>13</v>
      </c>
      <c r="J15" s="22">
        <v>42378</v>
      </c>
      <c r="K15" s="70" t="s">
        <v>95</v>
      </c>
      <c r="L15" s="21">
        <v>9</v>
      </c>
      <c r="M15" s="21"/>
    </row>
    <row r="16" spans="2:13" ht="16.5" x14ac:dyDescent="0.25">
      <c r="B16" s="116" t="s">
        <v>30</v>
      </c>
      <c r="C16" s="118" t="s">
        <v>31</v>
      </c>
      <c r="D16" s="124"/>
      <c r="E16" s="26">
        <v>20691.719999999994</v>
      </c>
      <c r="F16" s="27">
        <f>F17+F18+F19+F20+F21</f>
        <v>3.06</v>
      </c>
      <c r="I16" s="69">
        <v>16</v>
      </c>
      <c r="J16" s="22">
        <v>42380</v>
      </c>
      <c r="K16" s="70" t="s">
        <v>104</v>
      </c>
      <c r="L16" s="21">
        <v>10</v>
      </c>
      <c r="M16" s="21"/>
    </row>
    <row r="17" spans="2:13" ht="45" x14ac:dyDescent="0.25">
      <c r="B17" s="107"/>
      <c r="C17" s="28" t="s">
        <v>34</v>
      </c>
      <c r="D17" s="29" t="s">
        <v>35</v>
      </c>
      <c r="E17" s="30">
        <v>8114.3999999999978</v>
      </c>
      <c r="F17" s="31">
        <v>1.2</v>
      </c>
      <c r="I17" s="69">
        <v>65</v>
      </c>
      <c r="J17" s="22">
        <v>42384</v>
      </c>
      <c r="K17" s="70" t="s">
        <v>105</v>
      </c>
      <c r="L17" s="21">
        <v>10</v>
      </c>
      <c r="M17" s="21"/>
    </row>
    <row r="18" spans="2:13" ht="16.5" x14ac:dyDescent="0.25">
      <c r="B18" s="107"/>
      <c r="C18" s="28" t="s">
        <v>38</v>
      </c>
      <c r="D18" s="32"/>
      <c r="E18" s="30">
        <v>0</v>
      </c>
      <c r="F18" s="31">
        <v>0</v>
      </c>
      <c r="I18" s="69">
        <v>316</v>
      </c>
      <c r="J18" s="22">
        <v>42419</v>
      </c>
      <c r="K18" s="70" t="s">
        <v>106</v>
      </c>
      <c r="L18" s="21">
        <v>10</v>
      </c>
      <c r="M18" s="21"/>
    </row>
    <row r="19" spans="2:13" ht="57" customHeight="1" x14ac:dyDescent="0.25">
      <c r="B19" s="107"/>
      <c r="C19" s="28" t="s">
        <v>41</v>
      </c>
      <c r="D19" s="32" t="s">
        <v>42</v>
      </c>
      <c r="E19" s="30">
        <v>8655.3599999999969</v>
      </c>
      <c r="F19" s="31">
        <v>1.28</v>
      </c>
      <c r="I19" s="69">
        <v>493</v>
      </c>
      <c r="J19" s="22">
        <v>42476</v>
      </c>
      <c r="K19" s="70" t="s">
        <v>70</v>
      </c>
      <c r="L19" s="21">
        <v>1</v>
      </c>
      <c r="M19" s="21"/>
    </row>
    <row r="20" spans="2:13" ht="45" x14ac:dyDescent="0.25">
      <c r="B20" s="107"/>
      <c r="C20" s="28" t="s">
        <v>44</v>
      </c>
      <c r="D20" s="32" t="s">
        <v>45</v>
      </c>
      <c r="E20" s="30">
        <v>3921.9599999999987</v>
      </c>
      <c r="F20" s="31">
        <v>0.57999999999999996</v>
      </c>
      <c r="I20" s="69">
        <v>737</v>
      </c>
      <c r="J20" s="22">
        <v>42563</v>
      </c>
      <c r="K20" s="70" t="s">
        <v>95</v>
      </c>
      <c r="L20" s="21"/>
      <c r="M20" s="21"/>
    </row>
    <row r="21" spans="2:13" ht="33" customHeight="1" thickBot="1" x14ac:dyDescent="0.3">
      <c r="B21" s="117"/>
      <c r="C21" s="36" t="s">
        <v>47</v>
      </c>
      <c r="D21" s="37" t="s">
        <v>48</v>
      </c>
      <c r="E21" s="38">
        <v>0</v>
      </c>
      <c r="F21" s="39">
        <v>0</v>
      </c>
      <c r="I21" s="71" t="s">
        <v>107</v>
      </c>
      <c r="J21" s="22">
        <v>42564</v>
      </c>
      <c r="K21" s="70" t="s">
        <v>95</v>
      </c>
      <c r="L21" s="21">
        <v>1</v>
      </c>
      <c r="M21" s="21"/>
    </row>
    <row r="22" spans="2:13" ht="44.25" customHeight="1" x14ac:dyDescent="0.25">
      <c r="B22" s="107">
        <v>3</v>
      </c>
      <c r="C22" s="108" t="s">
        <v>50</v>
      </c>
      <c r="D22" s="110" t="s">
        <v>79</v>
      </c>
      <c r="E22" s="112">
        <v>12509.699999999997</v>
      </c>
      <c r="F22" s="40">
        <v>1.85</v>
      </c>
      <c r="I22" s="69">
        <v>771</v>
      </c>
      <c r="J22" s="22">
        <v>42570</v>
      </c>
      <c r="K22" s="70" t="s">
        <v>95</v>
      </c>
      <c r="L22" s="21">
        <v>9</v>
      </c>
      <c r="M22" s="21"/>
    </row>
    <row r="23" spans="2:13" ht="17.25" thickBot="1" x14ac:dyDescent="0.3">
      <c r="B23" s="107"/>
      <c r="C23" s="109"/>
      <c r="D23" s="111"/>
      <c r="E23" s="113"/>
      <c r="F23" s="41"/>
      <c r="I23" s="69">
        <v>860</v>
      </c>
      <c r="J23" s="22">
        <v>42594</v>
      </c>
      <c r="K23" s="70" t="s">
        <v>108</v>
      </c>
      <c r="L23" s="21" t="s">
        <v>109</v>
      </c>
      <c r="M23" s="19"/>
    </row>
    <row r="24" spans="2:13" ht="60.75" thickBot="1" x14ac:dyDescent="0.3">
      <c r="B24" s="42">
        <v>4</v>
      </c>
      <c r="C24" s="43" t="s">
        <v>54</v>
      </c>
      <c r="D24" s="44" t="s">
        <v>55</v>
      </c>
      <c r="E24" s="45">
        <v>7032.4799999999987</v>
      </c>
      <c r="F24" s="46">
        <v>1.04</v>
      </c>
      <c r="I24" s="69">
        <v>896</v>
      </c>
      <c r="J24" s="22">
        <v>42600</v>
      </c>
      <c r="K24" s="70" t="s">
        <v>110</v>
      </c>
      <c r="L24" s="21">
        <v>10</v>
      </c>
      <c r="M24" s="19"/>
    </row>
    <row r="25" spans="2:13" ht="60.75" thickBot="1" x14ac:dyDescent="0.3">
      <c r="B25" s="47">
        <v>5</v>
      </c>
      <c r="C25" s="48" t="s">
        <v>56</v>
      </c>
      <c r="D25" s="49" t="s">
        <v>57</v>
      </c>
      <c r="E25" s="50">
        <v>8587.739999999998</v>
      </c>
      <c r="F25" s="46">
        <v>1.27</v>
      </c>
      <c r="I25" s="69">
        <v>1062</v>
      </c>
      <c r="J25" s="22">
        <v>42627</v>
      </c>
      <c r="K25" s="70" t="s">
        <v>111</v>
      </c>
      <c r="L25" s="21">
        <v>9</v>
      </c>
      <c r="M25" s="21">
        <v>300</v>
      </c>
    </row>
    <row r="26" spans="2:13" ht="60.75" thickBot="1" x14ac:dyDescent="0.3">
      <c r="B26" s="42">
        <v>6</v>
      </c>
      <c r="C26" s="43" t="s">
        <v>58</v>
      </c>
      <c r="D26" s="44" t="s">
        <v>59</v>
      </c>
      <c r="E26" s="45">
        <v>16904.999999999996</v>
      </c>
      <c r="F26" s="46">
        <v>2.5</v>
      </c>
      <c r="I26" s="69">
        <v>1059</v>
      </c>
      <c r="J26" s="22">
        <v>42627</v>
      </c>
      <c r="K26" s="70" t="s">
        <v>112</v>
      </c>
      <c r="L26" s="21">
        <v>9</v>
      </c>
      <c r="M26" s="21">
        <v>500</v>
      </c>
    </row>
    <row r="27" spans="2:13" ht="17.25" thickBot="1" x14ac:dyDescent="0.3">
      <c r="B27" s="47"/>
      <c r="C27" s="53" t="s">
        <v>60</v>
      </c>
      <c r="D27" s="54"/>
      <c r="E27" s="50">
        <v>76816.319999999978</v>
      </c>
      <c r="F27" s="46">
        <f>F14+F16+F22+F24+F25+F26</f>
        <v>11.360000000000001</v>
      </c>
      <c r="I27" s="69">
        <v>1183</v>
      </c>
      <c r="J27" s="22">
        <v>42645</v>
      </c>
      <c r="K27" s="70" t="s">
        <v>113</v>
      </c>
      <c r="L27" s="21">
        <v>2</v>
      </c>
      <c r="M27" s="21"/>
    </row>
    <row r="28" spans="2:13" ht="17.25" thickBot="1" x14ac:dyDescent="0.3">
      <c r="B28" s="42">
        <v>7</v>
      </c>
      <c r="C28" s="43" t="s">
        <v>61</v>
      </c>
      <c r="D28" s="55" t="s">
        <v>62</v>
      </c>
      <c r="E28" s="45">
        <v>11157.3</v>
      </c>
      <c r="F28" s="46">
        <v>1.65</v>
      </c>
      <c r="I28" s="69">
        <v>1225</v>
      </c>
      <c r="J28" s="22">
        <v>42650</v>
      </c>
      <c r="K28" s="70" t="s">
        <v>114</v>
      </c>
      <c r="L28" s="21">
        <v>1.2</v>
      </c>
      <c r="M28" s="21"/>
    </row>
    <row r="29" spans="2:13" ht="17.25" thickBot="1" x14ac:dyDescent="0.3">
      <c r="B29" s="56"/>
      <c r="C29" s="57" t="s">
        <v>63</v>
      </c>
      <c r="D29" s="58"/>
      <c r="E29" s="59">
        <v>87973.619999999981</v>
      </c>
      <c r="F29" s="46">
        <f>F28+F27</f>
        <v>13.010000000000002</v>
      </c>
      <c r="I29" s="69">
        <v>1591</v>
      </c>
      <c r="J29" s="22">
        <v>42719</v>
      </c>
      <c r="K29" s="70" t="s">
        <v>115</v>
      </c>
      <c r="L29" s="21"/>
      <c r="M29" s="21"/>
    </row>
    <row r="30" spans="2:13" ht="15.75" x14ac:dyDescent="0.25">
      <c r="I30" s="69" t="s">
        <v>116</v>
      </c>
      <c r="J30" s="22">
        <v>42719</v>
      </c>
      <c r="K30" s="70" t="s">
        <v>117</v>
      </c>
      <c r="L30" s="21">
        <v>1</v>
      </c>
      <c r="M30" s="21"/>
    </row>
    <row r="31" spans="2:13" ht="15.75" x14ac:dyDescent="0.25">
      <c r="B31" s="114" t="s">
        <v>64</v>
      </c>
      <c r="C31" s="114"/>
      <c r="D31" s="114"/>
      <c r="E31" s="60">
        <v>7</v>
      </c>
      <c r="F31" s="61"/>
      <c r="I31" s="21" t="s">
        <v>32</v>
      </c>
      <c r="J31" s="22">
        <v>42727</v>
      </c>
      <c r="K31" s="70" t="s">
        <v>33</v>
      </c>
      <c r="L31" s="21"/>
      <c r="M31" s="21"/>
    </row>
    <row r="32" spans="2:13" ht="18.75" x14ac:dyDescent="0.3">
      <c r="B32" s="115" t="s">
        <v>65</v>
      </c>
      <c r="C32" s="115"/>
      <c r="D32" s="115"/>
      <c r="E32" s="62">
        <v>6555.5</v>
      </c>
      <c r="I32" s="19"/>
      <c r="J32" s="33">
        <v>42633</v>
      </c>
      <c r="K32" s="72" t="s">
        <v>39</v>
      </c>
      <c r="L32" s="23" t="s">
        <v>40</v>
      </c>
      <c r="M32" s="19"/>
    </row>
    <row r="33" spans="4:13" ht="15.75" x14ac:dyDescent="0.25">
      <c r="D33" s="106"/>
      <c r="E33" s="106"/>
      <c r="I33" s="19"/>
      <c r="J33" s="33">
        <v>42704</v>
      </c>
      <c r="K33" s="73" t="s">
        <v>43</v>
      </c>
      <c r="L33" s="23" t="s">
        <v>40</v>
      </c>
      <c r="M33" s="19"/>
    </row>
    <row r="34" spans="4:13" ht="15.75" x14ac:dyDescent="0.25">
      <c r="I34" s="19"/>
      <c r="J34" s="33">
        <v>42563</v>
      </c>
      <c r="K34" s="72" t="s">
        <v>46</v>
      </c>
      <c r="L34" s="23" t="s">
        <v>40</v>
      </c>
      <c r="M34" s="19"/>
    </row>
    <row r="35" spans="4:13" ht="15.75" x14ac:dyDescent="0.25">
      <c r="I35" s="19"/>
      <c r="J35" s="33">
        <v>42591</v>
      </c>
      <c r="K35" s="72" t="s">
        <v>49</v>
      </c>
      <c r="L35" s="23" t="s">
        <v>40</v>
      </c>
      <c r="M35" s="19"/>
    </row>
    <row r="36" spans="4:13" ht="15.75" x14ac:dyDescent="0.25">
      <c r="D36" s="106" t="s">
        <v>66</v>
      </c>
      <c r="E36" s="106"/>
      <c r="I36" s="19"/>
      <c r="J36" s="33"/>
      <c r="K36" s="72" t="s">
        <v>52</v>
      </c>
      <c r="L36" s="23" t="s">
        <v>53</v>
      </c>
      <c r="M36" s="19"/>
    </row>
    <row r="37" spans="4:13" ht="15.75" x14ac:dyDescent="0.25">
      <c r="I37" s="21"/>
      <c r="J37" s="22">
        <v>42621</v>
      </c>
      <c r="K37" s="70" t="s">
        <v>36</v>
      </c>
      <c r="L37" s="21" t="s">
        <v>37</v>
      </c>
      <c r="M37" s="19"/>
    </row>
    <row r="38" spans="4:13" ht="15.75" x14ac:dyDescent="0.25">
      <c r="I38" s="23"/>
      <c r="J38" s="25">
        <v>42698</v>
      </c>
      <c r="K38" s="74" t="s">
        <v>36</v>
      </c>
      <c r="L38" s="23" t="s">
        <v>37</v>
      </c>
    </row>
    <row r="39" spans="4:13" x14ac:dyDescent="0.25">
      <c r="J39" s="51"/>
      <c r="K39" s="52"/>
    </row>
    <row r="40" spans="4:13" x14ac:dyDescent="0.25">
      <c r="J40" s="51"/>
      <c r="K40" s="52"/>
    </row>
    <row r="41" spans="4:13" x14ac:dyDescent="0.25">
      <c r="J41" s="51"/>
      <c r="K41" s="52"/>
    </row>
    <row r="42" spans="4:13" x14ac:dyDescent="0.25">
      <c r="J42" s="51"/>
      <c r="K42" s="52"/>
    </row>
    <row r="43" spans="4:13" x14ac:dyDescent="0.25">
      <c r="J43" s="51"/>
      <c r="K43" s="52"/>
    </row>
    <row r="44" spans="4:13" x14ac:dyDescent="0.25">
      <c r="J44" s="51"/>
      <c r="K44" s="52"/>
    </row>
    <row r="45" spans="4:13" x14ac:dyDescent="0.25">
      <c r="J45" s="51"/>
      <c r="K45" s="63"/>
    </row>
    <row r="46" spans="4:13" x14ac:dyDescent="0.25">
      <c r="J46" s="51"/>
      <c r="K46" s="63"/>
    </row>
    <row r="47" spans="4:13" x14ac:dyDescent="0.25">
      <c r="J47" s="51"/>
      <c r="K47" s="63"/>
    </row>
    <row r="48" spans="4:13" x14ac:dyDescent="0.25">
      <c r="J48" s="51"/>
      <c r="K48" s="63"/>
    </row>
    <row r="49" spans="10:11" x14ac:dyDescent="0.25">
      <c r="J49" s="51"/>
      <c r="K49" s="63"/>
    </row>
    <row r="50" spans="10:11" x14ac:dyDescent="0.25">
      <c r="J50" s="51"/>
      <c r="K50" s="63"/>
    </row>
    <row r="51" spans="10:11" x14ac:dyDescent="0.25">
      <c r="J51" s="51"/>
      <c r="K51" s="63"/>
    </row>
    <row r="52" spans="10:11" x14ac:dyDescent="0.25">
      <c r="J52" s="51"/>
      <c r="K52" s="63"/>
    </row>
    <row r="53" spans="10:11" x14ac:dyDescent="0.25">
      <c r="J53" s="51"/>
      <c r="K53" s="63"/>
    </row>
    <row r="54" spans="10:11" x14ac:dyDescent="0.25">
      <c r="J54" s="51"/>
      <c r="K54" s="63"/>
    </row>
    <row r="55" spans="10:11" x14ac:dyDescent="0.25">
      <c r="J55" s="51"/>
      <c r="K55" s="63"/>
    </row>
    <row r="56" spans="10:11" x14ac:dyDescent="0.25">
      <c r="J56" s="51"/>
      <c r="K56" s="63"/>
    </row>
    <row r="57" spans="10:11" x14ac:dyDescent="0.25">
      <c r="J57" s="51"/>
      <c r="K57" s="63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topLeftCell="E7" workbookViewId="0">
      <selection activeCell="K9" sqref="K9:K11"/>
    </sheetView>
  </sheetViews>
  <sheetFormatPr defaultRowHeight="15" x14ac:dyDescent="0.25"/>
  <cols>
    <col min="1" max="1" width="4.28515625" customWidth="1"/>
    <col min="2" max="2" width="13.28515625" customWidth="1"/>
    <col min="3" max="3" width="39" customWidth="1"/>
    <col min="4" max="4" width="60.7109375" customWidth="1"/>
    <col min="5" max="5" width="19.7109375" customWidth="1"/>
    <col min="7" max="8" width="5.42578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42578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42578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42578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42578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42578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42578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42578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42578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42578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42578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42578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42578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42578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42578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42578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42578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42578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42578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42578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42578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42578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42578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42578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42578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42578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42578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42578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42578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42578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42578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42578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42578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42578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42578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42578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42578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42578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42578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42578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42578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42578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42578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42578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42578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42578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42578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42578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42578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42578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42578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42578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42578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42578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42578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42578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42578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42578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42578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42578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42578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42578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42578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42578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5" t="s">
        <v>2</v>
      </c>
      <c r="D5" s="126"/>
    </row>
    <row r="6" spans="2:13" ht="18" x14ac:dyDescent="0.25">
      <c r="C6" s="125" t="s">
        <v>3</v>
      </c>
      <c r="D6" s="126"/>
    </row>
    <row r="7" spans="2:13" ht="18.75" x14ac:dyDescent="0.3">
      <c r="C7" s="3" t="s">
        <v>4</v>
      </c>
      <c r="D7" s="127" t="s">
        <v>118</v>
      </c>
      <c r="E7" s="127"/>
    </row>
    <row r="8" spans="2:13" ht="15.75" x14ac:dyDescent="0.25">
      <c r="C8" s="4" t="s">
        <v>6</v>
      </c>
      <c r="D8" s="5" t="s">
        <v>7</v>
      </c>
      <c r="E8" s="3">
        <v>553.70000000000005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8" t="s">
        <v>10</v>
      </c>
      <c r="J9" s="128"/>
      <c r="K9">
        <v>6290.0320000000002</v>
      </c>
      <c r="L9" s="6"/>
    </row>
    <row r="10" spans="2:13" ht="15.75" x14ac:dyDescent="0.25">
      <c r="C10" s="7" t="s">
        <v>11</v>
      </c>
      <c r="D10" s="8" t="s">
        <v>12</v>
      </c>
      <c r="E10" s="9">
        <v>75480.384000000005</v>
      </c>
      <c r="I10" s="129" t="s">
        <v>13</v>
      </c>
      <c r="J10" s="129"/>
      <c r="K10" s="10">
        <v>0</v>
      </c>
      <c r="L10" s="6"/>
    </row>
    <row r="11" spans="2:13" ht="15.75" x14ac:dyDescent="0.25">
      <c r="C11" s="7" t="s">
        <v>14</v>
      </c>
      <c r="D11" s="8" t="s">
        <v>12</v>
      </c>
      <c r="E11" s="9">
        <v>75480.384000000005</v>
      </c>
      <c r="I11" s="11" t="s">
        <v>15</v>
      </c>
      <c r="J11" s="11"/>
      <c r="K11" s="2">
        <v>0</v>
      </c>
      <c r="L11" s="6"/>
    </row>
    <row r="12" spans="2:13" ht="19.5" thickBot="1" x14ac:dyDescent="0.35">
      <c r="C12" s="12"/>
      <c r="D12" s="13"/>
      <c r="I12" s="130" t="str">
        <f>D7</f>
        <v>с. Марково, дом 4</v>
      </c>
      <c r="J12" s="130"/>
      <c r="K12" s="130"/>
      <c r="L12" s="130"/>
    </row>
    <row r="13" spans="2:13" ht="15.75" thickBot="1" x14ac:dyDescent="0.3">
      <c r="B13" s="15" t="s">
        <v>16</v>
      </c>
      <c r="C13" s="16" t="s">
        <v>17</v>
      </c>
      <c r="D13" s="17" t="s">
        <v>18</v>
      </c>
      <c r="E13" s="16" t="s">
        <v>19</v>
      </c>
      <c r="I13" s="18" t="s">
        <v>20</v>
      </c>
      <c r="J13" s="18" t="s">
        <v>21</v>
      </c>
      <c r="K13" s="18" t="s">
        <v>22</v>
      </c>
      <c r="L13" s="18" t="s">
        <v>23</v>
      </c>
      <c r="M13" s="19"/>
    </row>
    <row r="14" spans="2:13" ht="16.5" customHeight="1" x14ac:dyDescent="0.25">
      <c r="B14" s="116" t="s">
        <v>25</v>
      </c>
      <c r="C14" s="118" t="s">
        <v>26</v>
      </c>
      <c r="D14" s="119"/>
      <c r="E14" s="120">
        <v>10896.815999999999</v>
      </c>
      <c r="F14" s="20">
        <v>1.64</v>
      </c>
      <c r="I14" s="64" t="s">
        <v>119</v>
      </c>
      <c r="J14" s="65">
        <v>42389</v>
      </c>
      <c r="K14" s="70" t="s">
        <v>120</v>
      </c>
      <c r="L14" s="64">
        <v>8</v>
      </c>
      <c r="M14" s="64"/>
    </row>
    <row r="15" spans="2:13" ht="17.25" customHeight="1" thickBot="1" x14ac:dyDescent="0.3">
      <c r="B15" s="117"/>
      <c r="C15" s="122" t="s">
        <v>121</v>
      </c>
      <c r="D15" s="123"/>
      <c r="E15" s="121"/>
      <c r="F15" s="24"/>
      <c r="I15" s="64" t="s">
        <v>122</v>
      </c>
      <c r="J15" s="65">
        <v>42417</v>
      </c>
      <c r="K15" s="72" t="s">
        <v>123</v>
      </c>
      <c r="L15" s="64">
        <v>6</v>
      </c>
      <c r="M15" s="64"/>
    </row>
    <row r="16" spans="2:13" ht="16.5" customHeight="1" x14ac:dyDescent="0.25">
      <c r="B16" s="116" t="s">
        <v>30</v>
      </c>
      <c r="C16" s="118" t="s">
        <v>31</v>
      </c>
      <c r="D16" s="124"/>
      <c r="E16" s="26">
        <v>20331.864000000001</v>
      </c>
      <c r="F16" s="27">
        <f>F17+F18+F19+F20+F21</f>
        <v>3.06</v>
      </c>
      <c r="I16" s="64" t="s">
        <v>124</v>
      </c>
      <c r="J16" s="65">
        <v>42417</v>
      </c>
      <c r="K16" s="70" t="s">
        <v>123</v>
      </c>
      <c r="L16" s="64">
        <v>11</v>
      </c>
      <c r="M16" s="131"/>
    </row>
    <row r="17" spans="2:13" ht="30" x14ac:dyDescent="0.25">
      <c r="B17" s="107"/>
      <c r="C17" s="28" t="s">
        <v>34</v>
      </c>
      <c r="D17" s="29" t="s">
        <v>125</v>
      </c>
      <c r="E17" s="30">
        <v>7973.2799999999988</v>
      </c>
      <c r="F17" s="31">
        <v>1.2</v>
      </c>
      <c r="I17" s="64" t="s">
        <v>126</v>
      </c>
      <c r="J17" s="65">
        <v>42494</v>
      </c>
      <c r="K17" s="70" t="s">
        <v>127</v>
      </c>
      <c r="L17" s="64">
        <v>10</v>
      </c>
      <c r="M17" s="131"/>
    </row>
    <row r="18" spans="2:13" ht="16.5" x14ac:dyDescent="0.25">
      <c r="B18" s="107"/>
      <c r="C18" s="28" t="s">
        <v>38</v>
      </c>
      <c r="D18" s="32"/>
      <c r="E18" s="30">
        <v>0</v>
      </c>
      <c r="F18" s="31">
        <v>0</v>
      </c>
      <c r="I18" s="64" t="s">
        <v>128</v>
      </c>
      <c r="J18" s="65">
        <v>42494</v>
      </c>
      <c r="K18" s="70" t="s">
        <v>129</v>
      </c>
      <c r="L18" s="64">
        <v>3</v>
      </c>
      <c r="M18" s="131"/>
    </row>
    <row r="19" spans="2:13" ht="61.5" customHeight="1" x14ac:dyDescent="0.25">
      <c r="B19" s="107"/>
      <c r="C19" s="28" t="s">
        <v>41</v>
      </c>
      <c r="D19" s="32" t="s">
        <v>42</v>
      </c>
      <c r="E19" s="30">
        <v>8504.8320000000003</v>
      </c>
      <c r="F19" s="31">
        <v>1.28</v>
      </c>
      <c r="I19" s="64" t="s">
        <v>130</v>
      </c>
      <c r="J19" s="65">
        <v>42494</v>
      </c>
      <c r="K19" s="72" t="s">
        <v>129</v>
      </c>
      <c r="L19" s="64">
        <v>4</v>
      </c>
      <c r="M19" s="64"/>
    </row>
    <row r="20" spans="2:13" ht="45" x14ac:dyDescent="0.25">
      <c r="B20" s="107"/>
      <c r="C20" s="28" t="s">
        <v>44</v>
      </c>
      <c r="D20" s="32" t="s">
        <v>45</v>
      </c>
      <c r="E20" s="30">
        <v>3853.7519999999995</v>
      </c>
      <c r="F20" s="31">
        <v>0.57999999999999996</v>
      </c>
      <c r="I20" s="64" t="s">
        <v>131</v>
      </c>
      <c r="J20" s="65">
        <v>42494</v>
      </c>
      <c r="K20" s="72" t="s">
        <v>129</v>
      </c>
      <c r="L20" s="64">
        <v>5</v>
      </c>
      <c r="M20" s="64"/>
    </row>
    <row r="21" spans="2:13" ht="33" customHeight="1" thickBot="1" x14ac:dyDescent="0.3">
      <c r="B21" s="117"/>
      <c r="C21" s="36" t="s">
        <v>47</v>
      </c>
      <c r="D21" s="37" t="s">
        <v>48</v>
      </c>
      <c r="E21" s="38">
        <v>0</v>
      </c>
      <c r="F21" s="39">
        <v>0</v>
      </c>
      <c r="I21" s="64" t="s">
        <v>132</v>
      </c>
      <c r="J21" s="65">
        <v>42494</v>
      </c>
      <c r="K21" s="72" t="s">
        <v>129</v>
      </c>
      <c r="L21" s="64">
        <v>2</v>
      </c>
      <c r="M21" s="64"/>
    </row>
    <row r="22" spans="2:13" ht="44.25" customHeight="1" x14ac:dyDescent="0.25">
      <c r="B22" s="107">
        <v>3</v>
      </c>
      <c r="C22" s="108" t="s">
        <v>50</v>
      </c>
      <c r="D22" s="110" t="s">
        <v>79</v>
      </c>
      <c r="E22" s="112">
        <v>12292.14</v>
      </c>
      <c r="F22" s="40">
        <v>1.85</v>
      </c>
      <c r="I22" s="64" t="s">
        <v>133</v>
      </c>
      <c r="J22" s="65">
        <v>42494</v>
      </c>
      <c r="K22" s="72" t="s">
        <v>134</v>
      </c>
      <c r="L22" s="64">
        <v>6</v>
      </c>
      <c r="M22" s="64"/>
    </row>
    <row r="23" spans="2:13" ht="17.25" thickBot="1" x14ac:dyDescent="0.3">
      <c r="B23" s="107"/>
      <c r="C23" s="109"/>
      <c r="D23" s="111"/>
      <c r="E23" s="113"/>
      <c r="F23" s="41"/>
      <c r="I23" s="64">
        <v>535</v>
      </c>
      <c r="J23" s="65">
        <v>42495</v>
      </c>
      <c r="K23" s="72" t="s">
        <v>134</v>
      </c>
      <c r="L23" s="64">
        <v>9</v>
      </c>
      <c r="M23" s="64"/>
    </row>
    <row r="24" spans="2:13" ht="60.75" thickBot="1" x14ac:dyDescent="0.3">
      <c r="B24" s="42">
        <v>4</v>
      </c>
      <c r="C24" s="43" t="s">
        <v>54</v>
      </c>
      <c r="D24" s="44" t="s">
        <v>55</v>
      </c>
      <c r="E24" s="45">
        <v>6910.1759999999995</v>
      </c>
      <c r="F24" s="46">
        <v>1.04</v>
      </c>
      <c r="I24" s="64">
        <v>536</v>
      </c>
      <c r="J24" s="65">
        <v>42495</v>
      </c>
      <c r="K24" s="72" t="s">
        <v>134</v>
      </c>
      <c r="L24" s="64">
        <v>11</v>
      </c>
      <c r="M24" s="64"/>
    </row>
    <row r="25" spans="2:13" ht="60.75" thickBot="1" x14ac:dyDescent="0.3">
      <c r="B25" s="47">
        <v>5</v>
      </c>
      <c r="C25" s="48" t="s">
        <v>56</v>
      </c>
      <c r="D25" s="49" t="s">
        <v>57</v>
      </c>
      <c r="E25" s="50">
        <v>8438.387999999999</v>
      </c>
      <c r="F25" s="46">
        <v>1.27</v>
      </c>
      <c r="I25" s="64">
        <v>537</v>
      </c>
      <c r="J25" s="65">
        <v>42495</v>
      </c>
      <c r="K25" s="72" t="s">
        <v>135</v>
      </c>
      <c r="L25" s="64">
        <v>12</v>
      </c>
      <c r="M25" s="64"/>
    </row>
    <row r="26" spans="2:13" ht="60.75" thickBot="1" x14ac:dyDescent="0.3">
      <c r="B26" s="42">
        <v>6</v>
      </c>
      <c r="C26" s="43" t="s">
        <v>58</v>
      </c>
      <c r="D26" s="44" t="s">
        <v>59</v>
      </c>
      <c r="E26" s="45">
        <v>16611</v>
      </c>
      <c r="F26" s="46">
        <v>2.5</v>
      </c>
      <c r="I26" s="64">
        <v>538</v>
      </c>
      <c r="J26" s="65">
        <v>42495</v>
      </c>
      <c r="K26" s="75" t="s">
        <v>135</v>
      </c>
      <c r="L26" s="64">
        <v>8</v>
      </c>
      <c r="M26" s="64"/>
    </row>
    <row r="27" spans="2:13" ht="17.25" thickBot="1" x14ac:dyDescent="0.3">
      <c r="B27" s="47"/>
      <c r="C27" s="53" t="s">
        <v>60</v>
      </c>
      <c r="D27" s="54"/>
      <c r="E27" s="50">
        <v>75480.383999999991</v>
      </c>
      <c r="F27" s="46">
        <f>F14+F16+F22+F24+F25+F26</f>
        <v>11.360000000000001</v>
      </c>
      <c r="I27" s="64" t="s">
        <v>136</v>
      </c>
      <c r="J27" s="65">
        <v>42592</v>
      </c>
      <c r="K27" s="75" t="s">
        <v>137</v>
      </c>
      <c r="L27" s="64" t="s">
        <v>138</v>
      </c>
      <c r="M27" s="76"/>
    </row>
    <row r="28" spans="2:13" ht="17.25" thickBot="1" x14ac:dyDescent="0.3">
      <c r="B28" s="42">
        <v>7</v>
      </c>
      <c r="C28" s="43" t="s">
        <v>61</v>
      </c>
      <c r="D28" s="55" t="s">
        <v>62</v>
      </c>
      <c r="E28" s="45">
        <v>10963.26</v>
      </c>
      <c r="F28" s="46">
        <v>1.65</v>
      </c>
      <c r="I28" s="64">
        <v>897</v>
      </c>
      <c r="J28" s="65">
        <v>42600</v>
      </c>
      <c r="K28" s="72" t="s">
        <v>139</v>
      </c>
      <c r="L28" s="64">
        <v>11</v>
      </c>
      <c r="M28" s="76"/>
    </row>
    <row r="29" spans="2:13" ht="17.25" thickBot="1" x14ac:dyDescent="0.3">
      <c r="B29" s="56"/>
      <c r="C29" s="57" t="s">
        <v>63</v>
      </c>
      <c r="D29" s="58"/>
      <c r="E29" s="59">
        <v>86443.643999999986</v>
      </c>
      <c r="F29" s="46">
        <f>F28+F27</f>
        <v>13.010000000000002</v>
      </c>
      <c r="I29" s="64">
        <v>1033</v>
      </c>
      <c r="J29" s="65">
        <v>42621</v>
      </c>
      <c r="K29" s="75" t="s">
        <v>140</v>
      </c>
      <c r="L29" s="64">
        <v>2</v>
      </c>
      <c r="M29" s="77">
        <v>2000</v>
      </c>
    </row>
    <row r="30" spans="2:13" ht="15.75" x14ac:dyDescent="0.25">
      <c r="I30" s="77">
        <v>1447</v>
      </c>
      <c r="J30" s="78">
        <v>42692</v>
      </c>
      <c r="K30" s="75" t="s">
        <v>141</v>
      </c>
      <c r="L30" s="77">
        <v>9.1199999999999992</v>
      </c>
      <c r="M30" s="77"/>
    </row>
    <row r="31" spans="2:13" ht="15.75" x14ac:dyDescent="0.25">
      <c r="B31" s="114" t="s">
        <v>64</v>
      </c>
      <c r="C31" s="114"/>
      <c r="D31" s="114"/>
      <c r="E31" s="60"/>
      <c r="F31" s="61"/>
      <c r="I31" s="77"/>
      <c r="J31" s="78">
        <v>42719</v>
      </c>
      <c r="K31" s="75" t="s">
        <v>142</v>
      </c>
      <c r="L31" s="77">
        <v>12</v>
      </c>
      <c r="M31" s="77"/>
    </row>
    <row r="32" spans="2:13" ht="18.75" x14ac:dyDescent="0.3">
      <c r="B32" s="115" t="s">
        <v>65</v>
      </c>
      <c r="C32" s="115"/>
      <c r="D32" s="115"/>
      <c r="E32" s="62">
        <f>K11</f>
        <v>0</v>
      </c>
      <c r="I32" s="77">
        <v>1590</v>
      </c>
      <c r="J32" s="78">
        <v>42719</v>
      </c>
      <c r="K32" s="75" t="s">
        <v>115</v>
      </c>
      <c r="L32" s="77">
        <v>11</v>
      </c>
      <c r="M32" s="77"/>
    </row>
    <row r="33" spans="4:13" ht="15.75" x14ac:dyDescent="0.25">
      <c r="D33" s="106"/>
      <c r="E33" s="106"/>
      <c r="I33" s="77">
        <v>1599</v>
      </c>
      <c r="J33" s="78">
        <v>42721</v>
      </c>
      <c r="K33" s="75" t="s">
        <v>143</v>
      </c>
      <c r="L33" s="77">
        <v>8</v>
      </c>
      <c r="M33" s="77"/>
    </row>
    <row r="34" spans="4:13" ht="15.75" x14ac:dyDescent="0.25">
      <c r="I34" s="77" t="s">
        <v>32</v>
      </c>
      <c r="J34" s="78">
        <v>42727</v>
      </c>
      <c r="K34" s="74" t="s">
        <v>33</v>
      </c>
      <c r="L34" s="77"/>
      <c r="M34" s="77"/>
    </row>
    <row r="35" spans="4:13" ht="15.75" x14ac:dyDescent="0.25">
      <c r="I35" s="77">
        <v>1630</v>
      </c>
      <c r="J35" s="78">
        <v>42730</v>
      </c>
      <c r="K35" s="72" t="s">
        <v>144</v>
      </c>
      <c r="L35" s="77">
        <v>8</v>
      </c>
      <c r="M35" s="77"/>
    </row>
    <row r="36" spans="4:13" ht="15.75" x14ac:dyDescent="0.25">
      <c r="D36" s="106" t="s">
        <v>66</v>
      </c>
      <c r="E36" s="106"/>
      <c r="I36" s="19"/>
      <c r="J36" s="33">
        <v>42633</v>
      </c>
      <c r="K36" s="72" t="s">
        <v>39</v>
      </c>
      <c r="L36" s="23" t="s">
        <v>40</v>
      </c>
      <c r="M36" s="19"/>
    </row>
    <row r="37" spans="4:13" ht="15.75" x14ac:dyDescent="0.25">
      <c r="I37" s="19"/>
      <c r="J37" s="33">
        <v>42704</v>
      </c>
      <c r="K37" s="73" t="s">
        <v>43</v>
      </c>
      <c r="L37" s="23" t="s">
        <v>40</v>
      </c>
      <c r="M37" s="19"/>
    </row>
    <row r="38" spans="4:13" ht="15.75" x14ac:dyDescent="0.25">
      <c r="I38" s="19"/>
      <c r="J38" s="33">
        <v>42563</v>
      </c>
      <c r="K38" s="72" t="s">
        <v>46</v>
      </c>
      <c r="L38" s="23" t="s">
        <v>40</v>
      </c>
      <c r="M38" s="19"/>
    </row>
    <row r="39" spans="4:13" ht="15.75" x14ac:dyDescent="0.25">
      <c r="I39" s="19"/>
      <c r="J39" s="33">
        <v>42591</v>
      </c>
      <c r="K39" s="72" t="s">
        <v>49</v>
      </c>
      <c r="L39" s="23" t="s">
        <v>40</v>
      </c>
      <c r="M39" s="19"/>
    </row>
    <row r="40" spans="4:13" ht="15.75" x14ac:dyDescent="0.25">
      <c r="I40" s="19"/>
      <c r="J40" s="33"/>
      <c r="K40" s="72" t="s">
        <v>52</v>
      </c>
      <c r="L40" s="23" t="s">
        <v>53</v>
      </c>
      <c r="M40" s="19"/>
    </row>
    <row r="41" spans="4:13" ht="15.75" x14ac:dyDescent="0.25">
      <c r="I41" s="21"/>
      <c r="J41" s="22">
        <v>42621</v>
      </c>
      <c r="K41" s="70" t="s">
        <v>36</v>
      </c>
      <c r="L41" s="21" t="s">
        <v>37</v>
      </c>
      <c r="M41" s="19"/>
    </row>
    <row r="42" spans="4:13" ht="15.75" x14ac:dyDescent="0.25">
      <c r="I42" s="23"/>
      <c r="J42" s="25">
        <v>42698</v>
      </c>
      <c r="K42" s="74" t="s">
        <v>36</v>
      </c>
      <c r="L42" s="23" t="s">
        <v>37</v>
      </c>
      <c r="M42" s="19"/>
    </row>
    <row r="43" spans="4:13" ht="15.75" x14ac:dyDescent="0.25">
      <c r="I43" s="19" t="s">
        <v>145</v>
      </c>
      <c r="J43" s="33">
        <v>42615</v>
      </c>
      <c r="K43" s="72" t="s">
        <v>146</v>
      </c>
      <c r="L43" s="23"/>
      <c r="M43" s="19"/>
    </row>
    <row r="44" spans="4:13" x14ac:dyDescent="0.25">
      <c r="I44" s="19"/>
      <c r="J44" s="33"/>
      <c r="K44" s="34"/>
      <c r="L44" s="23"/>
      <c r="M44" s="19"/>
    </row>
    <row r="45" spans="4:13" x14ac:dyDescent="0.25">
      <c r="I45" s="19"/>
      <c r="J45" s="33"/>
      <c r="K45" s="34"/>
      <c r="L45" s="23"/>
      <c r="M45" s="19"/>
    </row>
    <row r="46" spans="4:13" x14ac:dyDescent="0.25">
      <c r="J46" s="51"/>
      <c r="K46" s="63"/>
    </row>
    <row r="47" spans="4:13" x14ac:dyDescent="0.25">
      <c r="J47" s="51"/>
      <c r="K47" s="63"/>
    </row>
    <row r="48" spans="4:13" x14ac:dyDescent="0.25">
      <c r="J48" s="51"/>
      <c r="K48" s="63"/>
    </row>
    <row r="49" spans="10:11" x14ac:dyDescent="0.25">
      <c r="J49" s="51"/>
      <c r="K49" s="63"/>
    </row>
    <row r="50" spans="10:11" x14ac:dyDescent="0.25">
      <c r="J50" s="51"/>
      <c r="K50" s="63"/>
    </row>
    <row r="51" spans="10:11" x14ac:dyDescent="0.25">
      <c r="J51" s="51"/>
      <c r="K51" s="63"/>
    </row>
    <row r="52" spans="10:11" x14ac:dyDescent="0.25">
      <c r="J52" s="51"/>
      <c r="K52" s="63"/>
    </row>
    <row r="53" spans="10:11" x14ac:dyDescent="0.25">
      <c r="J53" s="51"/>
      <c r="K53" s="63"/>
    </row>
    <row r="54" spans="10:11" x14ac:dyDescent="0.25">
      <c r="J54" s="51"/>
      <c r="K54" s="63"/>
    </row>
    <row r="55" spans="10:11" x14ac:dyDescent="0.25">
      <c r="J55" s="51"/>
      <c r="K55" s="63"/>
    </row>
  </sheetData>
  <mergeCells count="21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B32:D32"/>
    <mergeCell ref="D33:E33"/>
    <mergeCell ref="D36:E36"/>
    <mergeCell ref="M16:M18"/>
    <mergeCell ref="B22:B23"/>
    <mergeCell ref="C22:C23"/>
    <mergeCell ref="D22:D23"/>
    <mergeCell ref="E22:E23"/>
    <mergeCell ref="B31:D3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6"/>
  <sheetViews>
    <sheetView topLeftCell="E1" workbookViewId="0">
      <selection activeCell="K9" sqref="K9:K11"/>
    </sheetView>
  </sheetViews>
  <sheetFormatPr defaultRowHeight="15" x14ac:dyDescent="0.25"/>
  <cols>
    <col min="1" max="1" width="4.28515625" customWidth="1"/>
    <col min="2" max="2" width="13.140625" customWidth="1"/>
    <col min="3" max="3" width="39" customWidth="1"/>
    <col min="4" max="4" width="60.7109375" customWidth="1"/>
    <col min="5" max="5" width="19.7109375" customWidth="1"/>
    <col min="7" max="8" width="5.1406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1406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1406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1406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1406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1406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1406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1406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1406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1406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1406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1406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1406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1406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1406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1406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1406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1406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1406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1406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1406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1406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1406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1406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1406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1406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1406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1406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1406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1406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1406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1406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1406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1406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1406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1406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1406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1406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1406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1406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1406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1406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1406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1406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1406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1406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1406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1406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1406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1406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1406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1406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1406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1406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1406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1406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1406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1406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1406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1406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1406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1406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1406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1406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5" t="s">
        <v>2</v>
      </c>
      <c r="D5" s="126"/>
    </row>
    <row r="6" spans="2:13" ht="18" x14ac:dyDescent="0.25">
      <c r="C6" s="125" t="s">
        <v>3</v>
      </c>
      <c r="D6" s="126"/>
    </row>
    <row r="7" spans="2:13" ht="18.75" x14ac:dyDescent="0.3">
      <c r="C7" s="3" t="s">
        <v>4</v>
      </c>
      <c r="D7" s="127" t="s">
        <v>147</v>
      </c>
      <c r="E7" s="127"/>
    </row>
    <row r="8" spans="2:13" ht="15.75" x14ac:dyDescent="0.25">
      <c r="C8" s="4" t="s">
        <v>6</v>
      </c>
      <c r="D8" s="5" t="s">
        <v>7</v>
      </c>
      <c r="E8" s="3">
        <v>950.5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8" t="s">
        <v>10</v>
      </c>
      <c r="J9" s="128"/>
      <c r="K9">
        <v>10797.68</v>
      </c>
      <c r="L9" s="6"/>
    </row>
    <row r="10" spans="2:13" ht="15.75" x14ac:dyDescent="0.25">
      <c r="C10" s="7" t="s">
        <v>11</v>
      </c>
      <c r="D10" s="8" t="s">
        <v>12</v>
      </c>
      <c r="E10" s="9">
        <v>129572.16</v>
      </c>
      <c r="I10" s="129" t="s">
        <v>13</v>
      </c>
      <c r="J10" s="129"/>
      <c r="K10" s="10">
        <v>2280.9400000000005</v>
      </c>
      <c r="L10" s="6"/>
    </row>
    <row r="11" spans="2:13" ht="15.75" x14ac:dyDescent="0.25">
      <c r="C11" s="7" t="s">
        <v>14</v>
      </c>
      <c r="D11" s="8" t="s">
        <v>12</v>
      </c>
      <c r="E11" s="9">
        <v>127291.22</v>
      </c>
      <c r="I11" s="11" t="s">
        <v>15</v>
      </c>
      <c r="J11" s="11"/>
      <c r="K11" s="2">
        <v>2612.25</v>
      </c>
      <c r="L11" s="6"/>
    </row>
    <row r="12" spans="2:13" ht="19.5" thickBot="1" x14ac:dyDescent="0.35">
      <c r="C12" s="12"/>
      <c r="D12" s="13"/>
      <c r="I12" s="130" t="str">
        <f>D7</f>
        <v>с. Марково, дом 3</v>
      </c>
      <c r="J12" s="130"/>
      <c r="K12" s="130"/>
      <c r="L12" s="130"/>
    </row>
    <row r="13" spans="2:13" ht="15.75" thickBot="1" x14ac:dyDescent="0.3">
      <c r="B13" s="15" t="s">
        <v>16</v>
      </c>
      <c r="C13" s="16" t="s">
        <v>17</v>
      </c>
      <c r="D13" s="17" t="s">
        <v>18</v>
      </c>
      <c r="E13" s="16" t="s">
        <v>19</v>
      </c>
      <c r="I13" s="18" t="s">
        <v>20</v>
      </c>
      <c r="J13" s="18" t="s">
        <v>21</v>
      </c>
      <c r="K13" s="18" t="s">
        <v>22</v>
      </c>
      <c r="L13" s="18" t="s">
        <v>23</v>
      </c>
      <c r="M13" s="19"/>
    </row>
    <row r="14" spans="2:13" ht="16.5" x14ac:dyDescent="0.25">
      <c r="B14" s="116" t="s">
        <v>25</v>
      </c>
      <c r="C14" s="118" t="s">
        <v>26</v>
      </c>
      <c r="D14" s="119"/>
      <c r="E14" s="120">
        <v>18705.84</v>
      </c>
      <c r="F14" s="20">
        <v>1.64</v>
      </c>
      <c r="I14" s="79">
        <v>7</v>
      </c>
      <c r="J14" s="65">
        <v>42374</v>
      </c>
      <c r="K14" s="66" t="s">
        <v>70</v>
      </c>
      <c r="L14" s="64">
        <v>8</v>
      </c>
      <c r="M14" s="64"/>
    </row>
    <row r="15" spans="2:13" ht="34.5" customHeight="1" thickBot="1" x14ac:dyDescent="0.3">
      <c r="B15" s="117"/>
      <c r="C15" s="122" t="s">
        <v>148</v>
      </c>
      <c r="D15" s="123"/>
      <c r="E15" s="121"/>
      <c r="F15" s="24"/>
      <c r="I15" s="79">
        <v>14</v>
      </c>
      <c r="J15" s="65">
        <v>42378</v>
      </c>
      <c r="K15" s="64" t="s">
        <v>149</v>
      </c>
      <c r="L15" s="64">
        <v>8</v>
      </c>
      <c r="M15" s="64"/>
    </row>
    <row r="16" spans="2:13" ht="16.5" x14ac:dyDescent="0.25">
      <c r="B16" s="116" t="s">
        <v>30</v>
      </c>
      <c r="C16" s="118" t="s">
        <v>31</v>
      </c>
      <c r="D16" s="124"/>
      <c r="E16" s="26">
        <v>34902.36</v>
      </c>
      <c r="F16" s="27">
        <f>F17+F18+F19+F20+F21</f>
        <v>3.06</v>
      </c>
      <c r="I16" s="79">
        <v>317</v>
      </c>
      <c r="J16" s="65">
        <v>42419</v>
      </c>
      <c r="K16" s="64" t="s">
        <v>150</v>
      </c>
      <c r="L16" s="64">
        <v>16</v>
      </c>
      <c r="M16" s="64"/>
    </row>
    <row r="17" spans="2:13" ht="45" x14ac:dyDescent="0.25">
      <c r="B17" s="107"/>
      <c r="C17" s="28" t="s">
        <v>34</v>
      </c>
      <c r="D17" s="29" t="s">
        <v>35</v>
      </c>
      <c r="E17" s="30">
        <v>13687.199999999999</v>
      </c>
      <c r="F17" s="31">
        <v>1.2</v>
      </c>
      <c r="I17" s="79">
        <v>322</v>
      </c>
      <c r="J17" s="65">
        <v>42424</v>
      </c>
      <c r="K17" s="64" t="s">
        <v>95</v>
      </c>
      <c r="L17" s="64">
        <v>2</v>
      </c>
      <c r="M17" s="64"/>
    </row>
    <row r="18" spans="2:13" ht="16.5" x14ac:dyDescent="0.25">
      <c r="B18" s="107"/>
      <c r="C18" s="28" t="s">
        <v>38</v>
      </c>
      <c r="D18" s="32"/>
      <c r="E18" s="30">
        <v>0</v>
      </c>
      <c r="F18" s="31">
        <v>0</v>
      </c>
      <c r="I18" s="79">
        <v>327</v>
      </c>
      <c r="J18" s="65">
        <v>42424</v>
      </c>
      <c r="K18" s="64" t="s">
        <v>151</v>
      </c>
      <c r="L18" s="64">
        <v>5</v>
      </c>
      <c r="M18" s="64"/>
    </row>
    <row r="19" spans="2:13" ht="57" customHeight="1" x14ac:dyDescent="0.25">
      <c r="B19" s="107"/>
      <c r="C19" s="28" t="s">
        <v>41</v>
      </c>
      <c r="D19" s="32" t="s">
        <v>42</v>
      </c>
      <c r="E19" s="30">
        <v>14599.68</v>
      </c>
      <c r="F19" s="31">
        <v>1.28</v>
      </c>
      <c r="I19" s="79">
        <v>341</v>
      </c>
      <c r="J19" s="65">
        <v>42426</v>
      </c>
      <c r="K19" s="64" t="s">
        <v>149</v>
      </c>
      <c r="L19" s="64">
        <v>2</v>
      </c>
      <c r="M19" s="64"/>
    </row>
    <row r="20" spans="2:13" ht="45" x14ac:dyDescent="0.25">
      <c r="B20" s="107"/>
      <c r="C20" s="28" t="s">
        <v>44</v>
      </c>
      <c r="D20" s="32" t="s">
        <v>45</v>
      </c>
      <c r="E20" s="30">
        <v>6615.48</v>
      </c>
      <c r="F20" s="31">
        <v>0.57999999999999996</v>
      </c>
      <c r="I20" s="79">
        <v>347</v>
      </c>
      <c r="J20" s="65">
        <v>42429</v>
      </c>
      <c r="K20" s="64" t="s">
        <v>70</v>
      </c>
      <c r="L20" s="64">
        <v>2</v>
      </c>
      <c r="M20" s="64"/>
    </row>
    <row r="21" spans="2:13" ht="33" customHeight="1" thickBot="1" x14ac:dyDescent="0.3">
      <c r="B21" s="117"/>
      <c r="C21" s="36" t="s">
        <v>47</v>
      </c>
      <c r="D21" s="37" t="s">
        <v>48</v>
      </c>
      <c r="E21" s="38">
        <v>0</v>
      </c>
      <c r="F21" s="39">
        <v>0</v>
      </c>
      <c r="I21" s="79">
        <v>363</v>
      </c>
      <c r="J21" s="65">
        <v>42433</v>
      </c>
      <c r="K21" s="64" t="s">
        <v>152</v>
      </c>
      <c r="L21" s="64" t="s">
        <v>109</v>
      </c>
      <c r="M21" s="64"/>
    </row>
    <row r="22" spans="2:13" ht="44.25" customHeight="1" x14ac:dyDescent="0.25">
      <c r="B22" s="107">
        <v>3</v>
      </c>
      <c r="C22" s="108" t="s">
        <v>50</v>
      </c>
      <c r="D22" s="110" t="s">
        <v>79</v>
      </c>
      <c r="E22" s="112">
        <v>21101.100000000002</v>
      </c>
      <c r="F22" s="40">
        <v>1.85</v>
      </c>
      <c r="I22" s="79">
        <v>375</v>
      </c>
      <c r="J22" s="65">
        <v>42439</v>
      </c>
      <c r="K22" s="64" t="s">
        <v>153</v>
      </c>
      <c r="L22" s="64"/>
      <c r="M22" s="64"/>
    </row>
    <row r="23" spans="2:13" ht="17.25" thickBot="1" x14ac:dyDescent="0.3">
      <c r="B23" s="107"/>
      <c r="C23" s="109"/>
      <c r="D23" s="111"/>
      <c r="E23" s="113"/>
      <c r="F23" s="41"/>
      <c r="I23" s="79">
        <v>405</v>
      </c>
      <c r="J23" s="65">
        <v>42451</v>
      </c>
      <c r="K23" s="64" t="s">
        <v>154</v>
      </c>
      <c r="L23" s="64">
        <v>7</v>
      </c>
      <c r="M23" s="64"/>
    </row>
    <row r="24" spans="2:13" ht="60.75" thickBot="1" x14ac:dyDescent="0.3">
      <c r="B24" s="42">
        <v>4</v>
      </c>
      <c r="C24" s="43" t="s">
        <v>54</v>
      </c>
      <c r="D24" s="44" t="s">
        <v>55</v>
      </c>
      <c r="E24" s="45">
        <v>11862.24</v>
      </c>
      <c r="F24" s="46">
        <v>1.04</v>
      </c>
      <c r="I24" s="79" t="s">
        <v>155</v>
      </c>
      <c r="J24" s="65">
        <v>42452</v>
      </c>
      <c r="K24" s="64" t="s">
        <v>156</v>
      </c>
      <c r="L24" s="64">
        <v>15</v>
      </c>
      <c r="M24" s="64"/>
    </row>
    <row r="25" spans="2:13" ht="60.75" thickBot="1" x14ac:dyDescent="0.3">
      <c r="B25" s="47">
        <v>5</v>
      </c>
      <c r="C25" s="48" t="s">
        <v>56</v>
      </c>
      <c r="D25" s="49" t="s">
        <v>57</v>
      </c>
      <c r="E25" s="50">
        <v>14485.62</v>
      </c>
      <c r="F25" s="46">
        <v>1.27</v>
      </c>
      <c r="I25" s="79">
        <v>421</v>
      </c>
      <c r="J25" s="65">
        <v>42453</v>
      </c>
      <c r="K25" s="66" t="s">
        <v>157</v>
      </c>
      <c r="L25" s="64">
        <v>13</v>
      </c>
      <c r="M25" s="64"/>
    </row>
    <row r="26" spans="2:13" ht="60.75" thickBot="1" x14ac:dyDescent="0.3">
      <c r="B26" s="42">
        <v>6</v>
      </c>
      <c r="C26" s="43" t="s">
        <v>58</v>
      </c>
      <c r="D26" s="44" t="s">
        <v>59</v>
      </c>
      <c r="E26" s="45">
        <v>28515</v>
      </c>
      <c r="F26" s="46">
        <v>2.5</v>
      </c>
      <c r="I26" s="79" t="s">
        <v>158</v>
      </c>
      <c r="J26" s="65">
        <v>42462</v>
      </c>
      <c r="K26" s="66" t="s">
        <v>159</v>
      </c>
      <c r="L26" s="64">
        <v>7</v>
      </c>
      <c r="M26" s="64"/>
    </row>
    <row r="27" spans="2:13" ht="17.25" thickBot="1" x14ac:dyDescent="0.3">
      <c r="B27" s="47"/>
      <c r="C27" s="53" t="s">
        <v>60</v>
      </c>
      <c r="D27" s="54"/>
      <c r="E27" s="50">
        <v>129572.16</v>
      </c>
      <c r="F27" s="46">
        <f>F14+F16+F22+F24+F25+F26</f>
        <v>11.360000000000001</v>
      </c>
      <c r="I27" s="79">
        <v>452</v>
      </c>
      <c r="J27" s="65">
        <v>42462</v>
      </c>
      <c r="K27" s="66" t="s">
        <v>160</v>
      </c>
      <c r="L27" s="64">
        <v>3</v>
      </c>
      <c r="M27" s="64"/>
    </row>
    <row r="28" spans="2:13" ht="17.25" thickBot="1" x14ac:dyDescent="0.3">
      <c r="B28" s="42">
        <v>7</v>
      </c>
      <c r="C28" s="43" t="s">
        <v>61</v>
      </c>
      <c r="D28" s="55" t="s">
        <v>62</v>
      </c>
      <c r="E28" s="45">
        <v>18819.899999999998</v>
      </c>
      <c r="F28" s="46">
        <v>1.65</v>
      </c>
      <c r="I28" s="79">
        <v>453</v>
      </c>
      <c r="J28" s="65">
        <v>42463</v>
      </c>
      <c r="K28" s="66" t="s">
        <v>70</v>
      </c>
      <c r="L28" s="64">
        <v>2</v>
      </c>
      <c r="M28" s="64"/>
    </row>
    <row r="29" spans="2:13" ht="17.25" thickBot="1" x14ac:dyDescent="0.3">
      <c r="B29" s="56"/>
      <c r="C29" s="57" t="s">
        <v>63</v>
      </c>
      <c r="D29" s="58"/>
      <c r="E29" s="59">
        <v>148392.06</v>
      </c>
      <c r="F29" s="46">
        <f>F28+F27</f>
        <v>13.010000000000002</v>
      </c>
      <c r="I29" s="79">
        <v>475</v>
      </c>
      <c r="J29" s="65">
        <v>42468</v>
      </c>
      <c r="K29" s="66" t="s">
        <v>161</v>
      </c>
      <c r="L29" s="64">
        <v>8</v>
      </c>
      <c r="M29" s="64"/>
    </row>
    <row r="30" spans="2:13" x14ac:dyDescent="0.25">
      <c r="I30" s="79">
        <v>511</v>
      </c>
      <c r="J30" s="65">
        <v>42486</v>
      </c>
      <c r="K30" s="66" t="s">
        <v>162</v>
      </c>
      <c r="L30" s="64">
        <v>15</v>
      </c>
      <c r="M30" s="64"/>
    </row>
    <row r="31" spans="2:13" x14ac:dyDescent="0.25">
      <c r="B31" s="114" t="s">
        <v>64</v>
      </c>
      <c r="C31" s="114"/>
      <c r="D31" s="114"/>
      <c r="E31" s="60">
        <v>18</v>
      </c>
      <c r="F31" s="61"/>
      <c r="I31" s="79">
        <v>539</v>
      </c>
      <c r="J31" s="65">
        <v>42495</v>
      </c>
      <c r="K31" s="66" t="s">
        <v>163</v>
      </c>
      <c r="L31" s="64">
        <v>9</v>
      </c>
      <c r="M31" s="64"/>
    </row>
    <row r="32" spans="2:13" ht="18.75" x14ac:dyDescent="0.3">
      <c r="B32" s="115" t="s">
        <v>65</v>
      </c>
      <c r="C32" s="115"/>
      <c r="D32" s="115"/>
      <c r="E32" s="62">
        <v>2612.25</v>
      </c>
      <c r="I32" s="79">
        <v>556</v>
      </c>
      <c r="J32" s="65">
        <v>42503</v>
      </c>
      <c r="K32" s="66" t="s">
        <v>70</v>
      </c>
      <c r="L32" s="64"/>
      <c r="M32" s="64"/>
    </row>
    <row r="33" spans="4:13" ht="15.75" x14ac:dyDescent="0.25">
      <c r="D33" s="80"/>
      <c r="E33" s="80"/>
      <c r="I33" s="79">
        <v>562</v>
      </c>
      <c r="J33" s="65">
        <v>42506</v>
      </c>
      <c r="K33" s="66" t="s">
        <v>164</v>
      </c>
      <c r="L33" s="64">
        <v>7</v>
      </c>
      <c r="M33" s="64"/>
    </row>
    <row r="34" spans="4:13" x14ac:dyDescent="0.25">
      <c r="I34" s="79">
        <v>576</v>
      </c>
      <c r="J34" s="65">
        <v>42513</v>
      </c>
      <c r="K34" s="66" t="s">
        <v>95</v>
      </c>
      <c r="L34" s="64">
        <v>2</v>
      </c>
      <c r="M34" s="64"/>
    </row>
    <row r="35" spans="4:13" x14ac:dyDescent="0.25">
      <c r="I35" s="79">
        <v>589</v>
      </c>
      <c r="J35" s="65">
        <v>42516</v>
      </c>
      <c r="K35" s="66" t="s">
        <v>165</v>
      </c>
      <c r="L35" s="64">
        <v>15</v>
      </c>
      <c r="M35" s="64"/>
    </row>
    <row r="36" spans="4:13" ht="15.75" x14ac:dyDescent="0.25">
      <c r="D36" s="106" t="s">
        <v>66</v>
      </c>
      <c r="E36" s="106"/>
      <c r="I36" s="79">
        <v>690</v>
      </c>
      <c r="J36" s="65">
        <v>42550</v>
      </c>
      <c r="K36" s="81" t="s">
        <v>166</v>
      </c>
      <c r="L36" s="64"/>
      <c r="M36" s="64"/>
    </row>
    <row r="37" spans="4:13" x14ac:dyDescent="0.25">
      <c r="I37" s="79">
        <v>729</v>
      </c>
      <c r="J37" s="65">
        <v>42559</v>
      </c>
      <c r="K37" s="66" t="s">
        <v>167</v>
      </c>
      <c r="L37" s="64">
        <v>2</v>
      </c>
      <c r="M37" s="64"/>
    </row>
    <row r="38" spans="4:13" x14ac:dyDescent="0.25">
      <c r="I38" s="79" t="s">
        <v>168</v>
      </c>
      <c r="J38" s="65">
        <v>42564</v>
      </c>
      <c r="K38" s="66" t="s">
        <v>166</v>
      </c>
      <c r="L38" s="64">
        <v>5</v>
      </c>
      <c r="M38" s="64"/>
    </row>
    <row r="39" spans="4:13" x14ac:dyDescent="0.25">
      <c r="I39" s="79" t="s">
        <v>169</v>
      </c>
      <c r="J39" s="65">
        <v>42565</v>
      </c>
      <c r="K39" s="66" t="s">
        <v>170</v>
      </c>
      <c r="L39" s="64">
        <v>14</v>
      </c>
      <c r="M39" s="64"/>
    </row>
    <row r="40" spans="4:13" x14ac:dyDescent="0.25">
      <c r="I40" s="79" t="s">
        <v>171</v>
      </c>
      <c r="J40" s="65">
        <v>42566</v>
      </c>
      <c r="K40" s="66" t="s">
        <v>172</v>
      </c>
      <c r="L40" s="64">
        <v>2</v>
      </c>
      <c r="M40" s="64"/>
    </row>
    <row r="41" spans="4:13" x14ac:dyDescent="0.25">
      <c r="I41" s="79" t="s">
        <v>173</v>
      </c>
      <c r="J41" s="65">
        <v>42571</v>
      </c>
      <c r="K41" s="66" t="s">
        <v>174</v>
      </c>
      <c r="L41" s="64" t="s">
        <v>175</v>
      </c>
      <c r="M41" s="64"/>
    </row>
    <row r="42" spans="4:13" x14ac:dyDescent="0.25">
      <c r="I42" s="79">
        <v>783</v>
      </c>
      <c r="J42" s="65">
        <v>42572</v>
      </c>
      <c r="K42" s="66" t="s">
        <v>141</v>
      </c>
      <c r="L42" s="64">
        <v>5</v>
      </c>
      <c r="M42" s="64"/>
    </row>
    <row r="43" spans="4:13" x14ac:dyDescent="0.25">
      <c r="I43" s="79">
        <v>784</v>
      </c>
      <c r="J43" s="65">
        <v>42572</v>
      </c>
      <c r="K43" s="66" t="s">
        <v>176</v>
      </c>
      <c r="L43" s="64">
        <v>11.8</v>
      </c>
      <c r="M43" s="64"/>
    </row>
    <row r="44" spans="4:13" x14ac:dyDescent="0.25">
      <c r="I44" s="79">
        <v>792</v>
      </c>
      <c r="J44" s="65">
        <v>42576</v>
      </c>
      <c r="K44" s="66" t="s">
        <v>177</v>
      </c>
      <c r="L44" s="64">
        <v>589</v>
      </c>
      <c r="M44" s="64"/>
    </row>
    <row r="45" spans="4:13" x14ac:dyDescent="0.25">
      <c r="I45" s="79">
        <v>793</v>
      </c>
      <c r="J45" s="65">
        <v>42576</v>
      </c>
      <c r="K45" s="66" t="s">
        <v>157</v>
      </c>
      <c r="L45" s="64">
        <v>16</v>
      </c>
      <c r="M45" s="64"/>
    </row>
    <row r="46" spans="4:13" x14ac:dyDescent="0.25">
      <c r="I46" s="79">
        <v>807</v>
      </c>
      <c r="J46" s="65">
        <v>42579</v>
      </c>
      <c r="K46" s="66" t="s">
        <v>178</v>
      </c>
      <c r="L46" s="64" t="s">
        <v>179</v>
      </c>
      <c r="M46" s="64"/>
    </row>
    <row r="47" spans="4:13" x14ac:dyDescent="0.25">
      <c r="I47" s="79">
        <v>808</v>
      </c>
      <c r="J47" s="65">
        <v>42579</v>
      </c>
      <c r="K47" s="64" t="s">
        <v>180</v>
      </c>
      <c r="L47" s="64">
        <v>15</v>
      </c>
      <c r="M47" s="64"/>
    </row>
    <row r="48" spans="4:13" x14ac:dyDescent="0.25">
      <c r="I48" s="79">
        <v>819</v>
      </c>
      <c r="J48" s="65">
        <v>42583</v>
      </c>
      <c r="K48" s="66" t="s">
        <v>70</v>
      </c>
      <c r="L48" s="64">
        <v>8</v>
      </c>
      <c r="M48" s="76"/>
    </row>
    <row r="49" spans="9:13" x14ac:dyDescent="0.25">
      <c r="I49" s="79">
        <v>857</v>
      </c>
      <c r="J49" s="65">
        <v>42594</v>
      </c>
      <c r="K49" s="66" t="s">
        <v>181</v>
      </c>
      <c r="L49" s="64">
        <v>14</v>
      </c>
      <c r="M49" s="76"/>
    </row>
    <row r="50" spans="9:13" x14ac:dyDescent="0.25">
      <c r="I50" s="79">
        <v>932</v>
      </c>
      <c r="J50" s="65">
        <v>42605</v>
      </c>
      <c r="K50" s="66" t="s">
        <v>182</v>
      </c>
      <c r="L50" s="64" t="s">
        <v>183</v>
      </c>
      <c r="M50" s="76"/>
    </row>
    <row r="51" spans="9:13" x14ac:dyDescent="0.25">
      <c r="I51" s="79">
        <v>968</v>
      </c>
      <c r="J51" s="65">
        <v>42608</v>
      </c>
      <c r="K51" s="66" t="s">
        <v>184</v>
      </c>
      <c r="L51" s="64">
        <v>6</v>
      </c>
      <c r="M51" s="76"/>
    </row>
    <row r="52" spans="9:13" x14ac:dyDescent="0.25">
      <c r="I52" s="79">
        <v>978</v>
      </c>
      <c r="J52" s="65">
        <v>42610</v>
      </c>
      <c r="K52" s="66" t="s">
        <v>185</v>
      </c>
      <c r="L52" s="64">
        <v>11</v>
      </c>
      <c r="M52" s="76"/>
    </row>
    <row r="53" spans="9:13" x14ac:dyDescent="0.25">
      <c r="I53" s="79">
        <v>1005</v>
      </c>
      <c r="J53" s="65">
        <v>42615</v>
      </c>
      <c r="K53" s="81" t="s">
        <v>186</v>
      </c>
      <c r="L53" s="64">
        <v>8</v>
      </c>
      <c r="M53" s="76"/>
    </row>
    <row r="54" spans="9:13" x14ac:dyDescent="0.25">
      <c r="I54" s="79">
        <v>1058</v>
      </c>
      <c r="J54" s="65">
        <v>42627</v>
      </c>
      <c r="K54" s="66" t="s">
        <v>187</v>
      </c>
      <c r="L54" s="64">
        <v>3</v>
      </c>
      <c r="M54" s="76"/>
    </row>
    <row r="55" spans="9:13" x14ac:dyDescent="0.25">
      <c r="I55" s="79">
        <v>1060</v>
      </c>
      <c r="J55" s="65">
        <v>42627</v>
      </c>
      <c r="K55" s="66" t="s">
        <v>188</v>
      </c>
      <c r="L55" s="64">
        <v>6</v>
      </c>
      <c r="M55" s="76"/>
    </row>
    <row r="56" spans="9:13" x14ac:dyDescent="0.25">
      <c r="I56" s="82">
        <v>1005</v>
      </c>
      <c r="J56" s="78">
        <v>42615</v>
      </c>
      <c r="K56" s="81" t="s">
        <v>186</v>
      </c>
      <c r="L56" s="77">
        <v>8</v>
      </c>
      <c r="M56" s="77">
        <v>300</v>
      </c>
    </row>
    <row r="57" spans="9:13" x14ac:dyDescent="0.25">
      <c r="I57" s="82">
        <v>1060</v>
      </c>
      <c r="J57" s="78">
        <v>42627</v>
      </c>
      <c r="K57" s="81" t="s">
        <v>189</v>
      </c>
      <c r="L57" s="77">
        <v>6</v>
      </c>
      <c r="M57" s="77">
        <v>2500</v>
      </c>
    </row>
    <row r="58" spans="9:13" x14ac:dyDescent="0.25">
      <c r="I58" s="82">
        <v>1058</v>
      </c>
      <c r="J58" s="78">
        <v>42627</v>
      </c>
      <c r="K58" s="81" t="s">
        <v>190</v>
      </c>
      <c r="L58" s="77">
        <v>3</v>
      </c>
      <c r="M58" s="77">
        <v>300</v>
      </c>
    </row>
    <row r="59" spans="9:13" x14ac:dyDescent="0.25">
      <c r="I59" s="82">
        <v>1116</v>
      </c>
      <c r="J59" s="78">
        <v>42639</v>
      </c>
      <c r="K59" s="81" t="s">
        <v>191</v>
      </c>
      <c r="L59" s="77">
        <v>14</v>
      </c>
      <c r="M59" s="77">
        <v>1500</v>
      </c>
    </row>
    <row r="60" spans="9:13" x14ac:dyDescent="0.25">
      <c r="I60" s="82">
        <v>1244</v>
      </c>
      <c r="J60" s="78">
        <v>42653</v>
      </c>
      <c r="K60" s="81" t="s">
        <v>192</v>
      </c>
      <c r="L60" s="77"/>
      <c r="M60" s="77"/>
    </row>
    <row r="61" spans="9:13" x14ac:dyDescent="0.25">
      <c r="I61" s="82">
        <v>1272</v>
      </c>
      <c r="J61" s="78">
        <v>42657</v>
      </c>
      <c r="K61" s="81" t="s">
        <v>115</v>
      </c>
      <c r="L61" s="77">
        <v>15</v>
      </c>
      <c r="M61" s="77"/>
    </row>
    <row r="62" spans="9:13" x14ac:dyDescent="0.25">
      <c r="I62" s="82">
        <v>1286</v>
      </c>
      <c r="J62" s="78">
        <v>42660</v>
      </c>
      <c r="K62" s="81" t="s">
        <v>70</v>
      </c>
      <c r="L62" s="77" t="s">
        <v>193</v>
      </c>
      <c r="M62" s="77"/>
    </row>
    <row r="63" spans="9:13" x14ac:dyDescent="0.25">
      <c r="I63" s="82">
        <v>1335</v>
      </c>
      <c r="J63" s="78">
        <v>42672</v>
      </c>
      <c r="K63" s="81" t="s">
        <v>194</v>
      </c>
      <c r="L63" s="77">
        <v>2</v>
      </c>
      <c r="M63" s="77"/>
    </row>
    <row r="64" spans="9:13" x14ac:dyDescent="0.25">
      <c r="I64" s="82">
        <v>1429</v>
      </c>
      <c r="J64" s="78">
        <v>42688</v>
      </c>
      <c r="K64" s="81" t="s">
        <v>195</v>
      </c>
      <c r="L64" s="77">
        <v>5</v>
      </c>
      <c r="M64" s="77"/>
    </row>
    <row r="65" spans="9:13" x14ac:dyDescent="0.25">
      <c r="I65" s="82">
        <v>1592</v>
      </c>
      <c r="J65" s="78">
        <v>42719</v>
      </c>
      <c r="K65" s="81" t="s">
        <v>196</v>
      </c>
      <c r="L65" s="77">
        <v>9</v>
      </c>
      <c r="M65" s="77"/>
    </row>
    <row r="66" spans="9:13" x14ac:dyDescent="0.25">
      <c r="I66" s="77" t="s">
        <v>32</v>
      </c>
      <c r="J66" s="78">
        <v>42727</v>
      </c>
      <c r="K66" s="77" t="s">
        <v>33</v>
      </c>
      <c r="L66" s="77"/>
      <c r="M66" s="77"/>
    </row>
    <row r="67" spans="9:13" x14ac:dyDescent="0.25">
      <c r="I67" s="19"/>
      <c r="J67" s="33">
        <v>42633</v>
      </c>
      <c r="K67" s="34" t="s">
        <v>39</v>
      </c>
      <c r="L67" s="23" t="s">
        <v>40</v>
      </c>
      <c r="M67" s="19"/>
    </row>
    <row r="68" spans="9:13" x14ac:dyDescent="0.25">
      <c r="I68" s="19"/>
      <c r="J68" s="33">
        <v>42704</v>
      </c>
      <c r="K68" s="35" t="s">
        <v>43</v>
      </c>
      <c r="L68" s="23" t="s">
        <v>40</v>
      </c>
      <c r="M68" s="19"/>
    </row>
    <row r="69" spans="9:13" x14ac:dyDescent="0.25">
      <c r="I69" s="19"/>
      <c r="J69" s="33">
        <v>42563</v>
      </c>
      <c r="K69" s="34" t="s">
        <v>46</v>
      </c>
      <c r="L69" s="23" t="s">
        <v>40</v>
      </c>
      <c r="M69" s="19"/>
    </row>
    <row r="70" spans="9:13" x14ac:dyDescent="0.25">
      <c r="I70" s="19"/>
      <c r="J70" s="33">
        <v>42591</v>
      </c>
      <c r="K70" s="34" t="s">
        <v>49</v>
      </c>
      <c r="L70" s="23" t="s">
        <v>40</v>
      </c>
      <c r="M70" s="19"/>
    </row>
    <row r="71" spans="9:13" x14ac:dyDescent="0.25">
      <c r="I71" s="19"/>
      <c r="J71" s="33"/>
      <c r="K71" s="34" t="s">
        <v>52</v>
      </c>
      <c r="L71" s="23" t="s">
        <v>53</v>
      </c>
      <c r="M71" s="19"/>
    </row>
    <row r="72" spans="9:13" x14ac:dyDescent="0.25">
      <c r="I72" s="21"/>
      <c r="J72" s="22">
        <v>42621</v>
      </c>
      <c r="K72" s="21" t="s">
        <v>36</v>
      </c>
      <c r="L72" s="21" t="s">
        <v>37</v>
      </c>
      <c r="M72" s="19"/>
    </row>
    <row r="73" spans="9:13" x14ac:dyDescent="0.25">
      <c r="I73" s="23"/>
      <c r="J73" s="25">
        <v>42698</v>
      </c>
      <c r="K73" s="23" t="s">
        <v>36</v>
      </c>
      <c r="L73" s="23" t="s">
        <v>37</v>
      </c>
      <c r="M73" s="19"/>
    </row>
    <row r="74" spans="9:13" x14ac:dyDescent="0.25">
      <c r="I74" s="19"/>
      <c r="J74" s="33"/>
      <c r="K74" s="34"/>
      <c r="L74" s="23"/>
      <c r="M74" s="19"/>
    </row>
    <row r="75" spans="9:13" x14ac:dyDescent="0.25">
      <c r="I75" s="19"/>
      <c r="J75" s="33"/>
      <c r="K75" s="34"/>
      <c r="L75" s="23"/>
      <c r="M75" s="19"/>
    </row>
    <row r="76" spans="9:13" x14ac:dyDescent="0.25">
      <c r="I76" s="19"/>
      <c r="J76" s="33"/>
      <c r="K76" s="34"/>
      <c r="L76" s="23"/>
      <c r="M76" s="19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9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16.85546875" customWidth="1"/>
    <col min="3" max="3" width="39" customWidth="1"/>
    <col min="4" max="4" width="60.7109375" customWidth="1"/>
    <col min="5" max="5" width="19.7109375" customWidth="1"/>
    <col min="7" max="8" width="5.28515625" customWidth="1"/>
    <col min="10" max="10" width="10.28515625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28515625" customWidth="1"/>
    <col min="266" max="266" width="10.28515625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28515625" customWidth="1"/>
    <col min="522" max="522" width="10.28515625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28515625" customWidth="1"/>
    <col min="778" max="778" width="10.28515625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28515625" customWidth="1"/>
    <col min="1034" max="1034" width="10.28515625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28515625" customWidth="1"/>
    <col min="1290" max="1290" width="10.28515625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28515625" customWidth="1"/>
    <col min="1546" max="1546" width="10.28515625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28515625" customWidth="1"/>
    <col min="1802" max="1802" width="10.28515625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28515625" customWidth="1"/>
    <col min="2058" max="2058" width="10.28515625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28515625" customWidth="1"/>
    <col min="2314" max="2314" width="10.28515625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28515625" customWidth="1"/>
    <col min="2570" max="2570" width="10.28515625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28515625" customWidth="1"/>
    <col min="2826" max="2826" width="10.28515625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28515625" customWidth="1"/>
    <col min="3082" max="3082" width="10.28515625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28515625" customWidth="1"/>
    <col min="3338" max="3338" width="10.28515625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28515625" customWidth="1"/>
    <col min="3594" max="3594" width="10.28515625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28515625" customWidth="1"/>
    <col min="3850" max="3850" width="10.28515625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28515625" customWidth="1"/>
    <col min="4106" max="4106" width="10.28515625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28515625" customWidth="1"/>
    <col min="4362" max="4362" width="10.28515625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28515625" customWidth="1"/>
    <col min="4618" max="4618" width="10.28515625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28515625" customWidth="1"/>
    <col min="4874" max="4874" width="10.28515625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28515625" customWidth="1"/>
    <col min="5130" max="5130" width="10.28515625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28515625" customWidth="1"/>
    <col min="5386" max="5386" width="10.28515625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28515625" customWidth="1"/>
    <col min="5642" max="5642" width="10.28515625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28515625" customWidth="1"/>
    <col min="5898" max="5898" width="10.28515625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28515625" customWidth="1"/>
    <col min="6154" max="6154" width="10.28515625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28515625" customWidth="1"/>
    <col min="6410" max="6410" width="10.28515625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28515625" customWidth="1"/>
    <col min="6666" max="6666" width="10.28515625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28515625" customWidth="1"/>
    <col min="6922" max="6922" width="10.28515625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28515625" customWidth="1"/>
    <col min="7178" max="7178" width="10.28515625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28515625" customWidth="1"/>
    <col min="7434" max="7434" width="10.28515625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28515625" customWidth="1"/>
    <col min="7690" max="7690" width="10.28515625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28515625" customWidth="1"/>
    <col min="7946" max="7946" width="10.28515625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28515625" customWidth="1"/>
    <col min="8202" max="8202" width="10.28515625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28515625" customWidth="1"/>
    <col min="8458" max="8458" width="10.28515625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28515625" customWidth="1"/>
    <col min="8714" max="8714" width="10.28515625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28515625" customWidth="1"/>
    <col min="8970" max="8970" width="10.28515625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28515625" customWidth="1"/>
    <col min="9226" max="9226" width="10.28515625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28515625" customWidth="1"/>
    <col min="9482" max="9482" width="10.28515625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28515625" customWidth="1"/>
    <col min="9738" max="9738" width="10.28515625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28515625" customWidth="1"/>
    <col min="9994" max="9994" width="10.28515625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28515625" customWidth="1"/>
    <col min="10250" max="10250" width="10.28515625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28515625" customWidth="1"/>
    <col min="10506" max="10506" width="10.28515625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28515625" customWidth="1"/>
    <col min="10762" max="10762" width="10.28515625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28515625" customWidth="1"/>
    <col min="11018" max="11018" width="10.28515625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28515625" customWidth="1"/>
    <col min="11274" max="11274" width="10.28515625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28515625" customWidth="1"/>
    <col min="11530" max="11530" width="10.28515625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28515625" customWidth="1"/>
    <col min="11786" max="11786" width="10.28515625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28515625" customWidth="1"/>
    <col min="12042" max="12042" width="10.28515625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28515625" customWidth="1"/>
    <col min="12298" max="12298" width="10.28515625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28515625" customWidth="1"/>
    <col min="12554" max="12554" width="10.28515625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28515625" customWidth="1"/>
    <col min="12810" max="12810" width="10.28515625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28515625" customWidth="1"/>
    <col min="13066" max="13066" width="10.28515625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28515625" customWidth="1"/>
    <col min="13322" max="13322" width="10.28515625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28515625" customWidth="1"/>
    <col min="13578" max="13578" width="10.28515625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28515625" customWidth="1"/>
    <col min="13834" max="13834" width="10.28515625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28515625" customWidth="1"/>
    <col min="14090" max="14090" width="10.28515625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28515625" customWidth="1"/>
    <col min="14346" max="14346" width="10.28515625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28515625" customWidth="1"/>
    <col min="14602" max="14602" width="10.28515625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28515625" customWidth="1"/>
    <col min="14858" max="14858" width="10.28515625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28515625" customWidth="1"/>
    <col min="15114" max="15114" width="10.28515625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28515625" customWidth="1"/>
    <col min="15370" max="15370" width="10.28515625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28515625" customWidth="1"/>
    <col min="15626" max="15626" width="10.28515625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28515625" customWidth="1"/>
    <col min="15882" max="15882" width="10.28515625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28515625" customWidth="1"/>
    <col min="16138" max="16138" width="10.28515625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5" t="s">
        <v>2</v>
      </c>
      <c r="D5" s="126"/>
    </row>
    <row r="6" spans="2:13" ht="18" x14ac:dyDescent="0.25">
      <c r="C6" s="125" t="s">
        <v>3</v>
      </c>
      <c r="D6" s="126"/>
    </row>
    <row r="7" spans="2:13" ht="18.75" x14ac:dyDescent="0.3">
      <c r="C7" s="3" t="s">
        <v>4</v>
      </c>
      <c r="D7" s="127" t="s">
        <v>197</v>
      </c>
      <c r="E7" s="127"/>
    </row>
    <row r="8" spans="2:13" ht="15.75" x14ac:dyDescent="0.25">
      <c r="C8" s="4" t="s">
        <v>6</v>
      </c>
      <c r="D8" s="5" t="s">
        <v>7</v>
      </c>
      <c r="E8" s="3">
        <v>563.70000000000005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8" t="s">
        <v>10</v>
      </c>
      <c r="J9" s="128"/>
      <c r="K9">
        <v>6403.6320000000005</v>
      </c>
      <c r="L9" s="6"/>
    </row>
    <row r="10" spans="2:13" ht="15.75" x14ac:dyDescent="0.25">
      <c r="C10" s="7" t="s">
        <v>11</v>
      </c>
      <c r="D10" s="8" t="s">
        <v>12</v>
      </c>
      <c r="E10" s="9">
        <v>76843.584000000003</v>
      </c>
      <c r="I10" s="129" t="s">
        <v>13</v>
      </c>
      <c r="J10" s="129"/>
      <c r="K10" s="10">
        <v>1195.6800000000003</v>
      </c>
      <c r="L10" s="6"/>
    </row>
    <row r="11" spans="2:13" ht="15.75" x14ac:dyDescent="0.25">
      <c r="C11" s="7" t="s">
        <v>14</v>
      </c>
      <c r="D11" s="8" t="s">
        <v>12</v>
      </c>
      <c r="E11" s="9">
        <v>75647.90400000001</v>
      </c>
      <c r="I11" s="11" t="s">
        <v>15</v>
      </c>
      <c r="J11" s="11"/>
      <c r="K11" s="2">
        <v>1369.3600000000006</v>
      </c>
      <c r="L11" s="6"/>
    </row>
    <row r="12" spans="2:13" ht="19.5" thickBot="1" x14ac:dyDescent="0.35">
      <c r="C12" s="12"/>
      <c r="D12" s="13"/>
      <c r="I12" s="130" t="str">
        <f>D7</f>
        <v>с. Марково, дом 2</v>
      </c>
      <c r="J12" s="130"/>
      <c r="K12" s="130"/>
      <c r="L12" s="130"/>
      <c r="M12" s="14"/>
    </row>
    <row r="13" spans="2:13" ht="15.75" thickBot="1" x14ac:dyDescent="0.3">
      <c r="B13" s="15" t="s">
        <v>16</v>
      </c>
      <c r="C13" s="16" t="s">
        <v>17</v>
      </c>
      <c r="D13" s="17" t="s">
        <v>18</v>
      </c>
      <c r="E13" s="16" t="s">
        <v>19</v>
      </c>
      <c r="I13" s="18" t="s">
        <v>20</v>
      </c>
      <c r="J13" s="18" t="s">
        <v>21</v>
      </c>
      <c r="K13" s="18" t="s">
        <v>22</v>
      </c>
      <c r="L13" s="18" t="s">
        <v>23</v>
      </c>
      <c r="M13" s="83" t="s">
        <v>24</v>
      </c>
    </row>
    <row r="14" spans="2:13" ht="16.5" x14ac:dyDescent="0.25">
      <c r="B14" s="116" t="s">
        <v>25</v>
      </c>
      <c r="C14" s="118" t="s">
        <v>26</v>
      </c>
      <c r="D14" s="119"/>
      <c r="E14" s="120">
        <v>11093.615999999998</v>
      </c>
      <c r="F14" s="84">
        <v>1.64</v>
      </c>
      <c r="I14" s="64">
        <v>101</v>
      </c>
      <c r="J14" s="65">
        <v>42394</v>
      </c>
      <c r="K14" s="66" t="s">
        <v>95</v>
      </c>
      <c r="L14" s="64">
        <v>3</v>
      </c>
      <c r="M14" s="64"/>
    </row>
    <row r="15" spans="2:13" ht="23.25" customHeight="1" thickBot="1" x14ac:dyDescent="0.3">
      <c r="B15" s="117"/>
      <c r="C15" s="122" t="s">
        <v>198</v>
      </c>
      <c r="D15" s="123"/>
      <c r="E15" s="121"/>
      <c r="F15" s="24"/>
      <c r="I15" s="64">
        <v>99</v>
      </c>
      <c r="J15" s="65">
        <v>42391</v>
      </c>
      <c r="K15" s="66" t="s">
        <v>199</v>
      </c>
      <c r="L15" s="64">
        <v>3</v>
      </c>
      <c r="M15" s="64"/>
    </row>
    <row r="16" spans="2:13" ht="16.5" x14ac:dyDescent="0.25">
      <c r="B16" s="116" t="s">
        <v>30</v>
      </c>
      <c r="C16" s="118" t="s">
        <v>31</v>
      </c>
      <c r="D16" s="124"/>
      <c r="E16" s="26">
        <v>20699.063999999998</v>
      </c>
      <c r="F16" s="27">
        <f>F17+F18+F19+F20+F21</f>
        <v>3.06</v>
      </c>
      <c r="I16" s="64">
        <v>255</v>
      </c>
      <c r="J16" s="65">
        <v>42411</v>
      </c>
      <c r="K16" s="66" t="s">
        <v>200</v>
      </c>
      <c r="L16" s="64">
        <v>11</v>
      </c>
      <c r="M16" s="64"/>
    </row>
    <row r="17" spans="2:13" ht="45" x14ac:dyDescent="0.25">
      <c r="B17" s="107"/>
      <c r="C17" s="28" t="s">
        <v>34</v>
      </c>
      <c r="D17" s="29" t="s">
        <v>35</v>
      </c>
      <c r="E17" s="30">
        <v>8117.2799999999988</v>
      </c>
      <c r="F17" s="31">
        <v>1.2</v>
      </c>
      <c r="I17" s="64" t="s">
        <v>201</v>
      </c>
      <c r="J17" s="65">
        <v>42417</v>
      </c>
      <c r="K17" s="66" t="s">
        <v>202</v>
      </c>
      <c r="L17" s="64">
        <v>6</v>
      </c>
      <c r="M17" s="64"/>
    </row>
    <row r="18" spans="2:13" ht="16.5" x14ac:dyDescent="0.25">
      <c r="B18" s="107"/>
      <c r="C18" s="28" t="s">
        <v>38</v>
      </c>
      <c r="D18" s="32"/>
      <c r="E18" s="30">
        <v>0</v>
      </c>
      <c r="F18" s="31">
        <v>0</v>
      </c>
      <c r="I18" s="64" t="s">
        <v>203</v>
      </c>
      <c r="J18" s="65">
        <v>42417</v>
      </c>
      <c r="K18" s="66" t="s">
        <v>202</v>
      </c>
      <c r="L18" s="64">
        <v>7</v>
      </c>
      <c r="M18" s="64"/>
    </row>
    <row r="19" spans="2:13" ht="57" customHeight="1" x14ac:dyDescent="0.25">
      <c r="B19" s="107"/>
      <c r="C19" s="28" t="s">
        <v>41</v>
      </c>
      <c r="D19" s="32" t="s">
        <v>42</v>
      </c>
      <c r="E19" s="30">
        <v>8658.4319999999989</v>
      </c>
      <c r="F19" s="31">
        <v>1.28</v>
      </c>
      <c r="I19" s="64">
        <v>320</v>
      </c>
      <c r="J19" s="65">
        <v>42420</v>
      </c>
      <c r="K19" s="66" t="s">
        <v>102</v>
      </c>
      <c r="L19" s="64">
        <v>3</v>
      </c>
      <c r="M19" s="64"/>
    </row>
    <row r="20" spans="2:13" ht="45" x14ac:dyDescent="0.25">
      <c r="B20" s="107"/>
      <c r="C20" s="28" t="s">
        <v>44</v>
      </c>
      <c r="D20" s="32" t="s">
        <v>45</v>
      </c>
      <c r="E20" s="30">
        <v>3923.3519999999994</v>
      </c>
      <c r="F20" s="31">
        <v>0.57999999999999996</v>
      </c>
      <c r="I20" s="64">
        <v>348</v>
      </c>
      <c r="J20" s="65">
        <v>42429</v>
      </c>
      <c r="K20" s="66" t="s">
        <v>70</v>
      </c>
      <c r="L20" s="64"/>
      <c r="M20" s="64"/>
    </row>
    <row r="21" spans="2:13" ht="33" customHeight="1" thickBot="1" x14ac:dyDescent="0.3">
      <c r="B21" s="117"/>
      <c r="C21" s="36" t="s">
        <v>47</v>
      </c>
      <c r="D21" s="37" t="s">
        <v>48</v>
      </c>
      <c r="E21" s="38">
        <v>0</v>
      </c>
      <c r="F21" s="39">
        <v>0</v>
      </c>
      <c r="I21" s="64">
        <v>356</v>
      </c>
      <c r="J21" s="65">
        <v>42430</v>
      </c>
      <c r="K21" s="66" t="s">
        <v>70</v>
      </c>
      <c r="L21" s="64">
        <v>3</v>
      </c>
      <c r="M21" s="64"/>
    </row>
    <row r="22" spans="2:13" ht="44.25" customHeight="1" x14ac:dyDescent="0.25">
      <c r="B22" s="107">
        <v>3</v>
      </c>
      <c r="C22" s="108" t="s">
        <v>50</v>
      </c>
      <c r="D22" s="110" t="s">
        <v>79</v>
      </c>
      <c r="E22" s="112">
        <v>12514.14</v>
      </c>
      <c r="F22" s="40">
        <v>1.85</v>
      </c>
      <c r="I22" s="64">
        <v>358</v>
      </c>
      <c r="J22" s="65">
        <v>42431</v>
      </c>
      <c r="K22" s="66" t="s">
        <v>204</v>
      </c>
      <c r="L22" s="64">
        <v>3</v>
      </c>
      <c r="M22" s="64"/>
    </row>
    <row r="23" spans="2:13" ht="17.25" thickBot="1" x14ac:dyDescent="0.3">
      <c r="B23" s="107"/>
      <c r="C23" s="109"/>
      <c r="D23" s="111"/>
      <c r="E23" s="113"/>
      <c r="F23" s="41"/>
      <c r="I23" s="64">
        <v>506</v>
      </c>
      <c r="J23" s="65">
        <v>42481</v>
      </c>
      <c r="K23" s="64" t="s">
        <v>70</v>
      </c>
      <c r="L23" s="64">
        <v>3</v>
      </c>
      <c r="M23" s="64"/>
    </row>
    <row r="24" spans="2:13" ht="60.75" thickBot="1" x14ac:dyDescent="0.3">
      <c r="B24" s="42">
        <v>4</v>
      </c>
      <c r="C24" s="43" t="s">
        <v>54</v>
      </c>
      <c r="D24" s="44" t="s">
        <v>55</v>
      </c>
      <c r="E24" s="45">
        <v>7034.9759999999997</v>
      </c>
      <c r="F24" s="46">
        <v>1.04</v>
      </c>
      <c r="I24" s="64">
        <v>517</v>
      </c>
      <c r="J24" s="65">
        <v>42488</v>
      </c>
      <c r="K24" s="66" t="s">
        <v>102</v>
      </c>
      <c r="L24" s="64">
        <v>3</v>
      </c>
      <c r="M24" s="64"/>
    </row>
    <row r="25" spans="2:13" ht="60.75" thickBot="1" x14ac:dyDescent="0.3">
      <c r="B25" s="47">
        <v>5</v>
      </c>
      <c r="C25" s="48" t="s">
        <v>56</v>
      </c>
      <c r="D25" s="49" t="s">
        <v>57</v>
      </c>
      <c r="E25" s="50">
        <v>8590.7880000000005</v>
      </c>
      <c r="F25" s="46">
        <v>1.27</v>
      </c>
      <c r="I25" s="64">
        <v>567</v>
      </c>
      <c r="J25" s="65">
        <v>42509</v>
      </c>
      <c r="K25" s="64" t="s">
        <v>164</v>
      </c>
      <c r="L25" s="64">
        <v>2</v>
      </c>
      <c r="M25" s="64"/>
    </row>
    <row r="26" spans="2:13" ht="60.75" thickBot="1" x14ac:dyDescent="0.3">
      <c r="B26" s="42">
        <v>6</v>
      </c>
      <c r="C26" s="43" t="s">
        <v>58</v>
      </c>
      <c r="D26" s="44" t="s">
        <v>59</v>
      </c>
      <c r="E26" s="45">
        <v>16911</v>
      </c>
      <c r="F26" s="46">
        <v>2.5</v>
      </c>
      <c r="I26" s="64">
        <v>582</v>
      </c>
      <c r="J26" s="65">
        <v>42514</v>
      </c>
      <c r="K26" s="64" t="s">
        <v>205</v>
      </c>
      <c r="L26" s="64">
        <v>10</v>
      </c>
      <c r="M26" s="64"/>
    </row>
    <row r="27" spans="2:13" ht="17.25" thickBot="1" x14ac:dyDescent="0.3">
      <c r="B27" s="47"/>
      <c r="C27" s="53" t="s">
        <v>60</v>
      </c>
      <c r="D27" s="54"/>
      <c r="E27" s="50">
        <v>76843.584000000003</v>
      </c>
      <c r="F27" s="46">
        <f>F14+F16+F22+F24+F25+F26</f>
        <v>11.360000000000001</v>
      </c>
      <c r="I27" s="64">
        <v>851</v>
      </c>
      <c r="J27" s="65">
        <v>42592</v>
      </c>
      <c r="K27" s="64" t="s">
        <v>100</v>
      </c>
      <c r="L27" s="64" t="s">
        <v>109</v>
      </c>
      <c r="M27" s="64"/>
    </row>
    <row r="28" spans="2:13" ht="17.25" thickBot="1" x14ac:dyDescent="0.3">
      <c r="B28" s="42">
        <v>7</v>
      </c>
      <c r="C28" s="43" t="s">
        <v>61</v>
      </c>
      <c r="D28" s="55" t="s">
        <v>62</v>
      </c>
      <c r="E28" s="45">
        <v>11161.26</v>
      </c>
      <c r="F28" s="46">
        <v>1.65</v>
      </c>
      <c r="I28" s="64">
        <v>856</v>
      </c>
      <c r="J28" s="65">
        <v>42594</v>
      </c>
      <c r="K28" s="64" t="s">
        <v>206</v>
      </c>
      <c r="L28" s="64">
        <v>9</v>
      </c>
      <c r="M28" s="64"/>
    </row>
    <row r="29" spans="2:13" ht="17.25" thickBot="1" x14ac:dyDescent="0.3">
      <c r="B29" s="56"/>
      <c r="C29" s="57" t="s">
        <v>63</v>
      </c>
      <c r="D29" s="58"/>
      <c r="E29" s="59">
        <v>88004.843999999997</v>
      </c>
      <c r="F29" s="46">
        <f>F28+F27</f>
        <v>13.010000000000002</v>
      </c>
      <c r="I29" s="64">
        <v>861</v>
      </c>
      <c r="J29" s="65">
        <v>42594</v>
      </c>
      <c r="K29" s="64" t="s">
        <v>207</v>
      </c>
      <c r="L29" s="64">
        <v>3</v>
      </c>
      <c r="M29" s="64"/>
    </row>
    <row r="30" spans="2:13" x14ac:dyDescent="0.25">
      <c r="I30" s="64">
        <v>866</v>
      </c>
      <c r="J30" s="65">
        <v>42596</v>
      </c>
      <c r="K30" s="64" t="s">
        <v>95</v>
      </c>
      <c r="L30" s="64">
        <v>8</v>
      </c>
      <c r="M30" s="64"/>
    </row>
    <row r="31" spans="2:13" x14ac:dyDescent="0.25">
      <c r="B31" s="114" t="s">
        <v>64</v>
      </c>
      <c r="C31" s="114"/>
      <c r="D31" s="114"/>
      <c r="E31" s="60"/>
      <c r="F31" s="61"/>
      <c r="I31" s="64">
        <v>877</v>
      </c>
      <c r="J31" s="65">
        <v>42598</v>
      </c>
      <c r="K31" s="64" t="s">
        <v>191</v>
      </c>
      <c r="L31" s="64">
        <v>8</v>
      </c>
      <c r="M31" s="64"/>
    </row>
    <row r="32" spans="2:13" ht="18.75" x14ac:dyDescent="0.3">
      <c r="B32" s="115" t="s">
        <v>65</v>
      </c>
      <c r="C32" s="115"/>
      <c r="D32" s="115"/>
      <c r="E32" s="62">
        <v>1369.3600000000006</v>
      </c>
      <c r="I32" s="64">
        <v>898</v>
      </c>
      <c r="J32" s="65">
        <v>42600</v>
      </c>
      <c r="K32" s="64" t="s">
        <v>208</v>
      </c>
      <c r="L32" s="64">
        <v>11</v>
      </c>
      <c r="M32" s="64"/>
    </row>
    <row r="33" spans="4:13" ht="15.75" x14ac:dyDescent="0.25">
      <c r="D33" s="106"/>
      <c r="E33" s="106"/>
      <c r="I33" s="77">
        <v>1196</v>
      </c>
      <c r="J33" s="78">
        <v>42647</v>
      </c>
      <c r="K33" s="77" t="s">
        <v>144</v>
      </c>
      <c r="L33" s="77">
        <v>2</v>
      </c>
      <c r="M33" s="77"/>
    </row>
    <row r="34" spans="4:13" x14ac:dyDescent="0.25">
      <c r="I34" s="77">
        <v>1245</v>
      </c>
      <c r="J34" s="78">
        <v>42653</v>
      </c>
      <c r="K34" s="77" t="s">
        <v>209</v>
      </c>
      <c r="L34" s="77"/>
      <c r="M34" s="77"/>
    </row>
    <row r="35" spans="4:13" x14ac:dyDescent="0.25">
      <c r="I35" s="77">
        <v>1273</v>
      </c>
      <c r="J35" s="78">
        <v>42657</v>
      </c>
      <c r="K35" s="77" t="s">
        <v>210</v>
      </c>
      <c r="L35" s="77">
        <v>8</v>
      </c>
      <c r="M35" s="77"/>
    </row>
    <row r="36" spans="4:13" ht="15.75" x14ac:dyDescent="0.25">
      <c r="D36" s="106" t="s">
        <v>66</v>
      </c>
      <c r="E36" s="106"/>
      <c r="I36" s="77">
        <v>1274</v>
      </c>
      <c r="J36" s="78">
        <v>42657</v>
      </c>
      <c r="K36" s="77" t="s">
        <v>94</v>
      </c>
      <c r="L36" s="77">
        <v>2</v>
      </c>
      <c r="M36" s="77"/>
    </row>
    <row r="37" spans="4:13" x14ac:dyDescent="0.25">
      <c r="I37" s="77">
        <v>1498</v>
      </c>
      <c r="J37" s="78">
        <v>42702</v>
      </c>
      <c r="K37" s="77" t="s">
        <v>211</v>
      </c>
      <c r="L37" s="77">
        <v>9</v>
      </c>
      <c r="M37" s="77"/>
    </row>
    <row r="38" spans="4:13" x14ac:dyDescent="0.25">
      <c r="I38" s="77">
        <v>1510</v>
      </c>
      <c r="J38" s="78">
        <v>42702</v>
      </c>
      <c r="K38" s="77" t="s">
        <v>212</v>
      </c>
      <c r="L38" s="77">
        <v>8</v>
      </c>
      <c r="M38" s="77"/>
    </row>
    <row r="39" spans="4:13" x14ac:dyDescent="0.25">
      <c r="I39" s="77">
        <v>1616</v>
      </c>
      <c r="J39" s="78">
        <v>42723</v>
      </c>
      <c r="K39" s="77" t="s">
        <v>213</v>
      </c>
      <c r="L39" s="77">
        <v>3</v>
      </c>
      <c r="M39" s="77"/>
    </row>
    <row r="40" spans="4:13" x14ac:dyDescent="0.25">
      <c r="I40" s="77">
        <v>1614</v>
      </c>
      <c r="J40" s="78">
        <v>42724</v>
      </c>
      <c r="K40" s="77" t="s">
        <v>213</v>
      </c>
      <c r="L40" s="77">
        <v>4</v>
      </c>
      <c r="M40" s="77"/>
    </row>
    <row r="41" spans="4:13" x14ac:dyDescent="0.25">
      <c r="I41" s="77" t="s">
        <v>32</v>
      </c>
      <c r="J41" s="78">
        <v>42727</v>
      </c>
      <c r="K41" s="77" t="s">
        <v>33</v>
      </c>
      <c r="L41" s="77"/>
      <c r="M41" s="77"/>
    </row>
    <row r="42" spans="4:13" x14ac:dyDescent="0.25">
      <c r="I42" s="19"/>
      <c r="J42" s="33">
        <v>42633</v>
      </c>
      <c r="K42" s="34" t="s">
        <v>39</v>
      </c>
      <c r="L42" s="23" t="s">
        <v>40</v>
      </c>
      <c r="M42" s="19"/>
    </row>
    <row r="43" spans="4:13" x14ac:dyDescent="0.25">
      <c r="I43" s="19"/>
      <c r="J43" s="33">
        <v>42704</v>
      </c>
      <c r="K43" s="35" t="s">
        <v>43</v>
      </c>
      <c r="L43" s="23" t="s">
        <v>40</v>
      </c>
      <c r="M43" s="19"/>
    </row>
    <row r="44" spans="4:13" x14ac:dyDescent="0.25">
      <c r="I44" s="19"/>
      <c r="J44" s="33">
        <v>42563</v>
      </c>
      <c r="K44" s="34" t="s">
        <v>46</v>
      </c>
      <c r="L44" s="23" t="s">
        <v>40</v>
      </c>
      <c r="M44" s="19"/>
    </row>
    <row r="45" spans="4:13" x14ac:dyDescent="0.25">
      <c r="I45" s="19"/>
      <c r="J45" s="33">
        <v>42591</v>
      </c>
      <c r="K45" s="34" t="s">
        <v>49</v>
      </c>
      <c r="L45" s="23" t="s">
        <v>40</v>
      </c>
      <c r="M45" s="19"/>
    </row>
    <row r="46" spans="4:13" x14ac:dyDescent="0.25">
      <c r="I46" s="19"/>
      <c r="J46" s="33"/>
      <c r="K46" s="34" t="s">
        <v>52</v>
      </c>
      <c r="L46" s="23" t="s">
        <v>53</v>
      </c>
      <c r="M46" s="19"/>
    </row>
    <row r="47" spans="4:13" x14ac:dyDescent="0.25">
      <c r="I47" s="21"/>
      <c r="J47" s="22">
        <v>42621</v>
      </c>
      <c r="K47" s="21" t="s">
        <v>36</v>
      </c>
      <c r="L47" s="21" t="s">
        <v>37</v>
      </c>
      <c r="M47" s="19"/>
    </row>
    <row r="48" spans="4:13" x14ac:dyDescent="0.25">
      <c r="I48" s="23"/>
      <c r="J48" s="25">
        <v>42698</v>
      </c>
      <c r="K48" s="23" t="s">
        <v>36</v>
      </c>
      <c r="L48" s="23" t="s">
        <v>37</v>
      </c>
      <c r="M48" s="19"/>
    </row>
    <row r="49" spans="10:13" x14ac:dyDescent="0.25">
      <c r="J49" s="51"/>
      <c r="K49" s="63"/>
      <c r="M49" s="19"/>
    </row>
    <row r="50" spans="10:13" x14ac:dyDescent="0.25">
      <c r="J50" s="51"/>
      <c r="K50" s="63"/>
    </row>
    <row r="51" spans="10:13" x14ac:dyDescent="0.25">
      <c r="J51" s="51"/>
      <c r="K51" s="63"/>
    </row>
    <row r="52" spans="10:13" x14ac:dyDescent="0.25">
      <c r="J52" s="51"/>
      <c r="K52" s="63"/>
    </row>
    <row r="53" spans="10:13" x14ac:dyDescent="0.25">
      <c r="J53" s="51"/>
      <c r="K53" s="63"/>
    </row>
    <row r="54" spans="10:13" x14ac:dyDescent="0.25">
      <c r="J54" s="51"/>
      <c r="K54" s="63"/>
    </row>
    <row r="55" spans="10:13" x14ac:dyDescent="0.25">
      <c r="J55" s="51"/>
      <c r="K55" s="63"/>
    </row>
    <row r="56" spans="10:13" x14ac:dyDescent="0.25">
      <c r="J56" s="51"/>
      <c r="K56" s="63"/>
    </row>
    <row r="57" spans="10:13" x14ac:dyDescent="0.25">
      <c r="J57" s="51"/>
      <c r="K57" s="63"/>
    </row>
    <row r="58" spans="10:13" x14ac:dyDescent="0.25">
      <c r="J58" s="51"/>
      <c r="K58" s="63"/>
    </row>
    <row r="59" spans="10:13" x14ac:dyDescent="0.25">
      <c r="J59" s="51"/>
      <c r="K59" s="63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9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11.28515625" customWidth="1"/>
    <col min="3" max="3" width="39" customWidth="1"/>
    <col min="4" max="4" width="60.7109375" customWidth="1"/>
    <col min="5" max="5" width="19.7109375" customWidth="1"/>
    <col min="7" max="8" width="4.42578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42578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42578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42578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42578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42578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42578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42578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42578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42578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42578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42578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42578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42578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42578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42578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42578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42578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42578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42578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42578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42578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42578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42578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42578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42578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42578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42578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42578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42578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42578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42578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42578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42578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42578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42578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42578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42578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42578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42578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42578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42578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42578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42578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42578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42578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42578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42578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42578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42578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42578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42578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42578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42578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42578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42578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42578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42578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42578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42578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42578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42578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42578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42578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125" t="s">
        <v>2</v>
      </c>
      <c r="D5" s="126"/>
    </row>
    <row r="6" spans="2:13" ht="18" x14ac:dyDescent="0.25">
      <c r="C6" s="125" t="s">
        <v>3</v>
      </c>
      <c r="D6" s="126"/>
    </row>
    <row r="7" spans="2:13" ht="18.75" x14ac:dyDescent="0.3">
      <c r="C7" s="3" t="s">
        <v>4</v>
      </c>
      <c r="D7" s="127" t="s">
        <v>214</v>
      </c>
      <c r="E7" s="127"/>
    </row>
    <row r="8" spans="2:13" ht="15.75" x14ac:dyDescent="0.25">
      <c r="C8" s="4" t="s">
        <v>6</v>
      </c>
      <c r="D8" s="5" t="s">
        <v>7</v>
      </c>
      <c r="E8" s="3">
        <v>523.1</v>
      </c>
    </row>
    <row r="9" spans="2:13" ht="15.75" x14ac:dyDescent="0.25">
      <c r="C9" s="4" t="s">
        <v>8</v>
      </c>
      <c r="D9" s="5" t="s">
        <v>9</v>
      </c>
      <c r="E9" s="3">
        <v>13.01</v>
      </c>
      <c r="I9" s="128" t="s">
        <v>10</v>
      </c>
      <c r="J9" s="128"/>
      <c r="K9">
        <v>5942.4160000000002</v>
      </c>
      <c r="L9" s="6"/>
    </row>
    <row r="10" spans="2:13" ht="15.75" x14ac:dyDescent="0.25">
      <c r="C10" s="7" t="s">
        <v>11</v>
      </c>
      <c r="D10" s="8" t="s">
        <v>12</v>
      </c>
      <c r="E10" s="9">
        <v>71308.991999999998</v>
      </c>
      <c r="I10" s="129" t="s">
        <v>13</v>
      </c>
      <c r="J10" s="129"/>
      <c r="K10" s="10">
        <v>2266.5499999999997</v>
      </c>
      <c r="L10" s="6"/>
    </row>
    <row r="11" spans="2:13" ht="15.75" x14ac:dyDescent="0.25">
      <c r="C11" s="7" t="s">
        <v>14</v>
      </c>
      <c r="D11" s="8" t="s">
        <v>12</v>
      </c>
      <c r="E11" s="9">
        <v>69042.441999999995</v>
      </c>
      <c r="I11" s="11" t="s">
        <v>15</v>
      </c>
      <c r="J11" s="11"/>
      <c r="K11" s="2">
        <v>2509.67</v>
      </c>
      <c r="L11" s="6"/>
    </row>
    <row r="12" spans="2:13" ht="19.5" thickBot="1" x14ac:dyDescent="0.35">
      <c r="C12" s="12"/>
      <c r="D12" s="13"/>
      <c r="I12" s="130" t="str">
        <f>D7</f>
        <v>с. Марково, дом 1</v>
      </c>
      <c r="J12" s="130"/>
      <c r="K12" s="130"/>
      <c r="L12" s="130"/>
    </row>
    <row r="13" spans="2:13" ht="15.75" thickBot="1" x14ac:dyDescent="0.3">
      <c r="B13" s="15" t="s">
        <v>16</v>
      </c>
      <c r="C13" s="16" t="s">
        <v>17</v>
      </c>
      <c r="D13" s="17" t="s">
        <v>18</v>
      </c>
      <c r="E13" s="16" t="s">
        <v>19</v>
      </c>
      <c r="I13" s="18" t="s">
        <v>20</v>
      </c>
      <c r="J13" s="18" t="s">
        <v>21</v>
      </c>
      <c r="K13" s="18" t="s">
        <v>22</v>
      </c>
      <c r="L13" s="18" t="s">
        <v>23</v>
      </c>
    </row>
    <row r="14" spans="2:13" ht="16.5" x14ac:dyDescent="0.25">
      <c r="B14" s="116" t="s">
        <v>25</v>
      </c>
      <c r="C14" s="118" t="s">
        <v>26</v>
      </c>
      <c r="D14" s="119"/>
      <c r="E14" s="120">
        <v>10294.607999999998</v>
      </c>
      <c r="F14" s="20">
        <v>1.64</v>
      </c>
      <c r="I14" s="64">
        <v>15</v>
      </c>
      <c r="J14" s="65">
        <v>42380</v>
      </c>
      <c r="K14" s="66" t="s">
        <v>215</v>
      </c>
      <c r="L14" s="64">
        <v>11</v>
      </c>
      <c r="M14" s="85"/>
    </row>
    <row r="15" spans="2:13" ht="17.25" thickBot="1" x14ac:dyDescent="0.3">
      <c r="B15" s="117"/>
      <c r="C15" s="122" t="s">
        <v>216</v>
      </c>
      <c r="D15" s="123"/>
      <c r="E15" s="121"/>
      <c r="F15" s="24"/>
      <c r="I15" s="64" t="s">
        <v>217</v>
      </c>
      <c r="J15" s="65">
        <v>42417</v>
      </c>
      <c r="K15" s="66" t="s">
        <v>218</v>
      </c>
      <c r="L15" s="64">
        <v>11</v>
      </c>
      <c r="M15" s="85"/>
    </row>
    <row r="16" spans="2:13" ht="16.5" x14ac:dyDescent="0.25">
      <c r="B16" s="116" t="s">
        <v>30</v>
      </c>
      <c r="C16" s="118" t="s">
        <v>31</v>
      </c>
      <c r="D16" s="124"/>
      <c r="E16" s="26">
        <v>19208.231999999996</v>
      </c>
      <c r="F16" s="27">
        <f>F17+F18+F19+F20+F21</f>
        <v>3.06</v>
      </c>
      <c r="I16" s="64" t="s">
        <v>219</v>
      </c>
      <c r="J16" s="65">
        <v>42417</v>
      </c>
      <c r="K16" s="66" t="s">
        <v>220</v>
      </c>
      <c r="L16" s="64">
        <v>5</v>
      </c>
      <c r="M16" s="85"/>
    </row>
    <row r="17" spans="2:13" ht="45" x14ac:dyDescent="0.25">
      <c r="B17" s="107"/>
      <c r="C17" s="28" t="s">
        <v>34</v>
      </c>
      <c r="D17" s="29" t="s">
        <v>35</v>
      </c>
      <c r="E17" s="30">
        <v>7532.6399999999985</v>
      </c>
      <c r="F17" s="31">
        <v>1.2</v>
      </c>
      <c r="I17" s="64">
        <v>349</v>
      </c>
      <c r="J17" s="65">
        <v>42429</v>
      </c>
      <c r="K17" s="66" t="s">
        <v>221</v>
      </c>
      <c r="L17" s="64">
        <v>5</v>
      </c>
      <c r="M17" s="85"/>
    </row>
    <row r="18" spans="2:13" ht="16.5" x14ac:dyDescent="0.25">
      <c r="B18" s="107"/>
      <c r="C18" s="28" t="s">
        <v>38</v>
      </c>
      <c r="D18" s="32"/>
      <c r="E18" s="30">
        <v>0</v>
      </c>
      <c r="F18" s="31">
        <v>0</v>
      </c>
      <c r="I18" s="64">
        <v>496</v>
      </c>
      <c r="J18" s="65">
        <v>42478</v>
      </c>
      <c r="K18" s="64" t="s">
        <v>222</v>
      </c>
      <c r="L18" s="64">
        <v>8</v>
      </c>
      <c r="M18" s="85"/>
    </row>
    <row r="19" spans="2:13" ht="57" customHeight="1" x14ac:dyDescent="0.25">
      <c r="B19" s="107"/>
      <c r="C19" s="28" t="s">
        <v>41</v>
      </c>
      <c r="D19" s="32" t="s">
        <v>42</v>
      </c>
      <c r="E19" s="30">
        <v>8034.8159999999989</v>
      </c>
      <c r="F19" s="31">
        <v>1.28</v>
      </c>
      <c r="I19" s="64">
        <v>654</v>
      </c>
      <c r="J19" s="65">
        <v>42541</v>
      </c>
      <c r="K19" s="66" t="s">
        <v>223</v>
      </c>
      <c r="L19" s="64">
        <v>1</v>
      </c>
      <c r="M19" s="85"/>
    </row>
    <row r="20" spans="2:13" ht="45" x14ac:dyDescent="0.25">
      <c r="B20" s="107"/>
      <c r="C20" s="28" t="s">
        <v>44</v>
      </c>
      <c r="D20" s="32" t="s">
        <v>45</v>
      </c>
      <c r="E20" s="30">
        <v>3640.7759999999989</v>
      </c>
      <c r="F20" s="31">
        <v>0.57999999999999996</v>
      </c>
      <c r="I20" s="64">
        <v>660</v>
      </c>
      <c r="J20" s="65">
        <v>42542</v>
      </c>
      <c r="K20" s="81" t="s">
        <v>224</v>
      </c>
      <c r="L20" s="64">
        <v>1</v>
      </c>
      <c r="M20" s="85"/>
    </row>
    <row r="21" spans="2:13" ht="33" customHeight="1" thickBot="1" x14ac:dyDescent="0.3">
      <c r="B21" s="117"/>
      <c r="C21" s="36" t="s">
        <v>47</v>
      </c>
      <c r="D21" s="37" t="s">
        <v>48</v>
      </c>
      <c r="E21" s="38">
        <v>0</v>
      </c>
      <c r="F21" s="39">
        <v>0</v>
      </c>
      <c r="I21" s="64">
        <v>742</v>
      </c>
      <c r="J21" s="65">
        <v>42562</v>
      </c>
      <c r="K21" s="21" t="s">
        <v>225</v>
      </c>
      <c r="L21" s="64" t="s">
        <v>226</v>
      </c>
      <c r="M21" s="85"/>
    </row>
    <row r="22" spans="2:13" ht="44.25" customHeight="1" x14ac:dyDescent="0.25">
      <c r="B22" s="107">
        <v>3</v>
      </c>
      <c r="C22" s="108" t="s">
        <v>50</v>
      </c>
      <c r="D22" s="110" t="s">
        <v>79</v>
      </c>
      <c r="E22" s="112">
        <v>11612.819999999998</v>
      </c>
      <c r="F22" s="40">
        <v>1.85</v>
      </c>
      <c r="I22" s="64" t="s">
        <v>227</v>
      </c>
      <c r="J22" s="65">
        <v>42627</v>
      </c>
      <c r="K22" s="64" t="s">
        <v>228</v>
      </c>
      <c r="L22" s="64">
        <v>1</v>
      </c>
    </row>
    <row r="23" spans="2:13" ht="44.25" customHeight="1" thickBot="1" x14ac:dyDescent="0.3">
      <c r="B23" s="107"/>
      <c r="C23" s="132"/>
      <c r="D23" s="133"/>
      <c r="E23" s="113"/>
      <c r="F23" s="40"/>
      <c r="I23" s="64">
        <v>1621</v>
      </c>
      <c r="J23" s="65">
        <v>42726</v>
      </c>
      <c r="K23" s="66" t="s">
        <v>229</v>
      </c>
      <c r="L23" s="64">
        <v>8</v>
      </c>
    </row>
    <row r="24" spans="2:13" ht="60.75" thickBot="1" x14ac:dyDescent="0.3">
      <c r="B24" s="42">
        <v>4</v>
      </c>
      <c r="C24" s="43" t="s">
        <v>54</v>
      </c>
      <c r="D24" s="44" t="s">
        <v>55</v>
      </c>
      <c r="E24" s="45">
        <v>6528.2879999999986</v>
      </c>
      <c r="F24" s="46">
        <v>1.04</v>
      </c>
      <c r="I24" s="64" t="s">
        <v>32</v>
      </c>
      <c r="J24" s="65">
        <v>42727</v>
      </c>
      <c r="K24" s="64" t="s">
        <v>33</v>
      </c>
      <c r="L24" s="64"/>
    </row>
    <row r="25" spans="2:13" ht="60.75" thickBot="1" x14ac:dyDescent="0.3">
      <c r="B25" s="47">
        <v>5</v>
      </c>
      <c r="C25" s="48" t="s">
        <v>56</v>
      </c>
      <c r="D25" s="49" t="s">
        <v>57</v>
      </c>
      <c r="E25" s="50">
        <v>7972.043999999999</v>
      </c>
      <c r="F25" s="46">
        <v>1.27</v>
      </c>
      <c r="I25" s="64"/>
      <c r="J25" s="65">
        <v>42733</v>
      </c>
      <c r="K25" s="64" t="s">
        <v>230</v>
      </c>
      <c r="L25" s="64">
        <v>1</v>
      </c>
    </row>
    <row r="26" spans="2:13" ht="60.75" thickBot="1" x14ac:dyDescent="0.3">
      <c r="B26" s="42">
        <v>6</v>
      </c>
      <c r="C26" s="43" t="s">
        <v>58</v>
      </c>
      <c r="D26" s="44" t="s">
        <v>59</v>
      </c>
      <c r="E26" s="45">
        <v>15692.999999999996</v>
      </c>
      <c r="F26" s="46">
        <v>2.5</v>
      </c>
      <c r="I26" s="21"/>
      <c r="J26" s="65">
        <v>42621</v>
      </c>
      <c r="K26" s="64" t="s">
        <v>230</v>
      </c>
      <c r="L26" s="21" t="s">
        <v>40</v>
      </c>
    </row>
    <row r="27" spans="2:13" ht="17.25" thickBot="1" x14ac:dyDescent="0.3">
      <c r="B27" s="47"/>
      <c r="C27" s="53" t="s">
        <v>60</v>
      </c>
      <c r="D27" s="54"/>
      <c r="E27" s="50">
        <v>71308.991999999998</v>
      </c>
      <c r="F27" s="46">
        <f>F14+F16+F22+F24+F25+F26</f>
        <v>11.360000000000001</v>
      </c>
      <c r="I27" s="19"/>
      <c r="J27" s="25">
        <v>42698</v>
      </c>
      <c r="K27" s="23" t="s">
        <v>36</v>
      </c>
      <c r="L27" s="23" t="s">
        <v>37</v>
      </c>
      <c r="M27" s="19"/>
    </row>
    <row r="28" spans="2:13" ht="17.25" thickBot="1" x14ac:dyDescent="0.3">
      <c r="B28" s="42">
        <v>7</v>
      </c>
      <c r="C28" s="43" t="s">
        <v>61</v>
      </c>
      <c r="D28" s="55" t="s">
        <v>62</v>
      </c>
      <c r="E28" s="45">
        <v>10357.380000000001</v>
      </c>
      <c r="F28" s="46">
        <v>1.65</v>
      </c>
      <c r="I28" s="19"/>
      <c r="J28" s="33">
        <v>42633</v>
      </c>
      <c r="K28" s="34" t="s">
        <v>39</v>
      </c>
      <c r="L28" s="23" t="s">
        <v>40</v>
      </c>
      <c r="M28" s="19"/>
    </row>
    <row r="29" spans="2:13" ht="17.25" thickBot="1" x14ac:dyDescent="0.3">
      <c r="B29" s="56"/>
      <c r="C29" s="57" t="s">
        <v>63</v>
      </c>
      <c r="D29" s="58"/>
      <c r="E29" s="59">
        <v>81666.372000000003</v>
      </c>
      <c r="F29" s="46">
        <f>F28+F27</f>
        <v>13.010000000000002</v>
      </c>
      <c r="I29" s="19"/>
      <c r="J29" s="33">
        <v>42704</v>
      </c>
      <c r="K29" s="35" t="s">
        <v>43</v>
      </c>
      <c r="L29" s="23" t="s">
        <v>40</v>
      </c>
      <c r="M29" s="19"/>
    </row>
    <row r="30" spans="2:13" x14ac:dyDescent="0.25">
      <c r="I30" s="19"/>
      <c r="J30" s="33">
        <v>42563</v>
      </c>
      <c r="K30" s="34" t="s">
        <v>46</v>
      </c>
      <c r="L30" s="23" t="s">
        <v>40</v>
      </c>
      <c r="M30" s="19"/>
    </row>
    <row r="31" spans="2:13" x14ac:dyDescent="0.25">
      <c r="B31" s="114" t="s">
        <v>64</v>
      </c>
      <c r="C31" s="114"/>
      <c r="D31" s="114"/>
      <c r="E31" s="60">
        <v>2</v>
      </c>
      <c r="F31" s="61"/>
      <c r="I31" s="19"/>
      <c r="J31" s="33">
        <v>42591</v>
      </c>
      <c r="K31" s="34" t="s">
        <v>49</v>
      </c>
      <c r="L31" s="23" t="s">
        <v>40</v>
      </c>
      <c r="M31" s="19"/>
    </row>
    <row r="32" spans="2:13" ht="18.75" x14ac:dyDescent="0.3">
      <c r="B32" s="115" t="s">
        <v>65</v>
      </c>
      <c r="C32" s="115"/>
      <c r="D32" s="115"/>
      <c r="E32" s="62">
        <v>2509.67</v>
      </c>
      <c r="I32" s="19"/>
      <c r="J32" s="33"/>
      <c r="K32" s="34" t="s">
        <v>52</v>
      </c>
      <c r="L32" s="23" t="s">
        <v>53</v>
      </c>
      <c r="M32" s="19"/>
    </row>
    <row r="33" spans="4:13" ht="15.75" x14ac:dyDescent="0.25">
      <c r="D33" s="106"/>
      <c r="E33" s="106"/>
      <c r="I33" s="19"/>
      <c r="J33" s="33"/>
      <c r="K33" s="34"/>
      <c r="L33" s="23"/>
      <c r="M33" s="19"/>
    </row>
    <row r="34" spans="4:13" x14ac:dyDescent="0.25">
      <c r="J34" s="51"/>
      <c r="K34" s="52"/>
    </row>
    <row r="35" spans="4:13" x14ac:dyDescent="0.25">
      <c r="J35" s="51"/>
      <c r="K35" s="52"/>
    </row>
    <row r="36" spans="4:13" ht="15.75" x14ac:dyDescent="0.25">
      <c r="D36" s="106" t="s">
        <v>66</v>
      </c>
      <c r="E36" s="106"/>
      <c r="J36" s="51"/>
      <c r="K36" s="63"/>
    </row>
    <row r="37" spans="4:13" x14ac:dyDescent="0.25">
      <c r="J37" s="51"/>
      <c r="K37" s="63"/>
    </row>
    <row r="38" spans="4:13" x14ac:dyDescent="0.25">
      <c r="J38" s="51"/>
      <c r="K38" s="63"/>
    </row>
    <row r="39" spans="4:13" x14ac:dyDescent="0.25">
      <c r="J39" s="51"/>
      <c r="K39" s="52"/>
    </row>
    <row r="40" spans="4:13" x14ac:dyDescent="0.25">
      <c r="J40" s="51"/>
      <c r="K40" s="52"/>
    </row>
    <row r="41" spans="4:13" x14ac:dyDescent="0.25">
      <c r="J41" s="51"/>
      <c r="K41" s="52"/>
    </row>
    <row r="42" spans="4:13" x14ac:dyDescent="0.25">
      <c r="J42" s="51"/>
      <c r="K42" s="52"/>
    </row>
    <row r="43" spans="4:13" x14ac:dyDescent="0.25">
      <c r="J43" s="51"/>
      <c r="K43" s="52"/>
    </row>
    <row r="44" spans="4:13" x14ac:dyDescent="0.25">
      <c r="J44" s="51"/>
      <c r="K44" s="52"/>
    </row>
    <row r="45" spans="4:13" x14ac:dyDescent="0.25">
      <c r="J45" s="51"/>
      <c r="K45" s="52"/>
    </row>
    <row r="46" spans="4:13" x14ac:dyDescent="0.25">
      <c r="J46" s="51"/>
      <c r="K46" s="52"/>
    </row>
    <row r="47" spans="4:13" x14ac:dyDescent="0.25">
      <c r="J47" s="51"/>
      <c r="K47" s="63"/>
    </row>
    <row r="48" spans="4:13" x14ac:dyDescent="0.25">
      <c r="J48" s="51"/>
      <c r="K48" s="63"/>
    </row>
    <row r="49" spans="10:11" x14ac:dyDescent="0.25">
      <c r="J49" s="51"/>
      <c r="K49" s="63"/>
    </row>
    <row r="50" spans="10:11" x14ac:dyDescent="0.25">
      <c r="J50" s="51"/>
      <c r="K50" s="63"/>
    </row>
    <row r="51" spans="10:11" x14ac:dyDescent="0.25">
      <c r="J51" s="51"/>
      <c r="K51" s="63"/>
    </row>
    <row r="52" spans="10:11" x14ac:dyDescent="0.25">
      <c r="J52" s="51"/>
      <c r="K52" s="63"/>
    </row>
    <row r="53" spans="10:11" x14ac:dyDescent="0.25">
      <c r="J53" s="51"/>
      <c r="K53" s="63"/>
    </row>
    <row r="54" spans="10:11" x14ac:dyDescent="0.25">
      <c r="J54" s="51"/>
      <c r="K54" s="63"/>
    </row>
    <row r="55" spans="10:11" x14ac:dyDescent="0.25">
      <c r="J55" s="51"/>
      <c r="K55" s="63"/>
    </row>
    <row r="56" spans="10:11" x14ac:dyDescent="0.25">
      <c r="J56" s="51"/>
      <c r="K56" s="63"/>
    </row>
    <row r="57" spans="10:11" x14ac:dyDescent="0.25">
      <c r="J57" s="51"/>
      <c r="K57" s="63"/>
    </row>
    <row r="58" spans="10:11" x14ac:dyDescent="0.25">
      <c r="J58" s="51"/>
      <c r="K58" s="63"/>
    </row>
    <row r="59" spans="10:11" x14ac:dyDescent="0.25">
      <c r="J59" s="51"/>
      <c r="K59" s="63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7" workbookViewId="0">
      <selection activeCell="E10" sqref="E10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6" max="6" width="21.7109375" customWidth="1"/>
    <col min="257" max="257" width="4.85546875" customWidth="1"/>
    <col min="258" max="258" width="45.28515625" customWidth="1"/>
    <col min="259" max="259" width="41.5703125" customWidth="1"/>
    <col min="262" max="262" width="21.7109375" customWidth="1"/>
    <col min="513" max="513" width="4.85546875" customWidth="1"/>
    <col min="514" max="514" width="45.28515625" customWidth="1"/>
    <col min="515" max="515" width="41.5703125" customWidth="1"/>
    <col min="518" max="518" width="21.7109375" customWidth="1"/>
    <col min="769" max="769" width="4.85546875" customWidth="1"/>
    <col min="770" max="770" width="45.28515625" customWidth="1"/>
    <col min="771" max="771" width="41.5703125" customWidth="1"/>
    <col min="774" max="774" width="21.7109375" customWidth="1"/>
    <col min="1025" max="1025" width="4.85546875" customWidth="1"/>
    <col min="1026" max="1026" width="45.28515625" customWidth="1"/>
    <col min="1027" max="1027" width="41.5703125" customWidth="1"/>
    <col min="1030" max="1030" width="21.7109375" customWidth="1"/>
    <col min="1281" max="1281" width="4.85546875" customWidth="1"/>
    <col min="1282" max="1282" width="45.28515625" customWidth="1"/>
    <col min="1283" max="1283" width="41.5703125" customWidth="1"/>
    <col min="1286" max="1286" width="21.7109375" customWidth="1"/>
    <col min="1537" max="1537" width="4.85546875" customWidth="1"/>
    <col min="1538" max="1538" width="45.28515625" customWidth="1"/>
    <col min="1539" max="1539" width="41.5703125" customWidth="1"/>
    <col min="1542" max="1542" width="21.7109375" customWidth="1"/>
    <col min="1793" max="1793" width="4.85546875" customWidth="1"/>
    <col min="1794" max="1794" width="45.28515625" customWidth="1"/>
    <col min="1795" max="1795" width="41.5703125" customWidth="1"/>
    <col min="1798" max="1798" width="21.7109375" customWidth="1"/>
    <col min="2049" max="2049" width="4.85546875" customWidth="1"/>
    <col min="2050" max="2050" width="45.28515625" customWidth="1"/>
    <col min="2051" max="2051" width="41.5703125" customWidth="1"/>
    <col min="2054" max="2054" width="21.7109375" customWidth="1"/>
    <col min="2305" max="2305" width="4.85546875" customWidth="1"/>
    <col min="2306" max="2306" width="45.28515625" customWidth="1"/>
    <col min="2307" max="2307" width="41.5703125" customWidth="1"/>
    <col min="2310" max="2310" width="21.7109375" customWidth="1"/>
    <col min="2561" max="2561" width="4.85546875" customWidth="1"/>
    <col min="2562" max="2562" width="45.28515625" customWidth="1"/>
    <col min="2563" max="2563" width="41.5703125" customWidth="1"/>
    <col min="2566" max="2566" width="21.7109375" customWidth="1"/>
    <col min="2817" max="2817" width="4.85546875" customWidth="1"/>
    <col min="2818" max="2818" width="45.28515625" customWidth="1"/>
    <col min="2819" max="2819" width="41.5703125" customWidth="1"/>
    <col min="2822" max="2822" width="21.7109375" customWidth="1"/>
    <col min="3073" max="3073" width="4.85546875" customWidth="1"/>
    <col min="3074" max="3074" width="45.28515625" customWidth="1"/>
    <col min="3075" max="3075" width="41.5703125" customWidth="1"/>
    <col min="3078" max="3078" width="21.7109375" customWidth="1"/>
    <col min="3329" max="3329" width="4.85546875" customWidth="1"/>
    <col min="3330" max="3330" width="45.28515625" customWidth="1"/>
    <col min="3331" max="3331" width="41.5703125" customWidth="1"/>
    <col min="3334" max="3334" width="21.7109375" customWidth="1"/>
    <col min="3585" max="3585" width="4.85546875" customWidth="1"/>
    <col min="3586" max="3586" width="45.28515625" customWidth="1"/>
    <col min="3587" max="3587" width="41.5703125" customWidth="1"/>
    <col min="3590" max="3590" width="21.7109375" customWidth="1"/>
    <col min="3841" max="3841" width="4.85546875" customWidth="1"/>
    <col min="3842" max="3842" width="45.28515625" customWidth="1"/>
    <col min="3843" max="3843" width="41.5703125" customWidth="1"/>
    <col min="3846" max="3846" width="21.7109375" customWidth="1"/>
    <col min="4097" max="4097" width="4.85546875" customWidth="1"/>
    <col min="4098" max="4098" width="45.28515625" customWidth="1"/>
    <col min="4099" max="4099" width="41.5703125" customWidth="1"/>
    <col min="4102" max="4102" width="21.7109375" customWidth="1"/>
    <col min="4353" max="4353" width="4.85546875" customWidth="1"/>
    <col min="4354" max="4354" width="45.28515625" customWidth="1"/>
    <col min="4355" max="4355" width="41.5703125" customWidth="1"/>
    <col min="4358" max="4358" width="21.7109375" customWidth="1"/>
    <col min="4609" max="4609" width="4.85546875" customWidth="1"/>
    <col min="4610" max="4610" width="45.28515625" customWidth="1"/>
    <col min="4611" max="4611" width="41.5703125" customWidth="1"/>
    <col min="4614" max="4614" width="21.7109375" customWidth="1"/>
    <col min="4865" max="4865" width="4.85546875" customWidth="1"/>
    <col min="4866" max="4866" width="45.28515625" customWidth="1"/>
    <col min="4867" max="4867" width="41.5703125" customWidth="1"/>
    <col min="4870" max="4870" width="21.7109375" customWidth="1"/>
    <col min="5121" max="5121" width="4.85546875" customWidth="1"/>
    <col min="5122" max="5122" width="45.28515625" customWidth="1"/>
    <col min="5123" max="5123" width="41.5703125" customWidth="1"/>
    <col min="5126" max="5126" width="21.7109375" customWidth="1"/>
    <col min="5377" max="5377" width="4.85546875" customWidth="1"/>
    <col min="5378" max="5378" width="45.28515625" customWidth="1"/>
    <col min="5379" max="5379" width="41.5703125" customWidth="1"/>
    <col min="5382" max="5382" width="21.7109375" customWidth="1"/>
    <col min="5633" max="5633" width="4.85546875" customWidth="1"/>
    <col min="5634" max="5634" width="45.28515625" customWidth="1"/>
    <col min="5635" max="5635" width="41.5703125" customWidth="1"/>
    <col min="5638" max="5638" width="21.7109375" customWidth="1"/>
    <col min="5889" max="5889" width="4.85546875" customWidth="1"/>
    <col min="5890" max="5890" width="45.28515625" customWidth="1"/>
    <col min="5891" max="5891" width="41.5703125" customWidth="1"/>
    <col min="5894" max="5894" width="21.7109375" customWidth="1"/>
    <col min="6145" max="6145" width="4.85546875" customWidth="1"/>
    <col min="6146" max="6146" width="45.28515625" customWidth="1"/>
    <col min="6147" max="6147" width="41.5703125" customWidth="1"/>
    <col min="6150" max="6150" width="21.7109375" customWidth="1"/>
    <col min="6401" max="6401" width="4.85546875" customWidth="1"/>
    <col min="6402" max="6402" width="45.28515625" customWidth="1"/>
    <col min="6403" max="6403" width="41.5703125" customWidth="1"/>
    <col min="6406" max="6406" width="21.7109375" customWidth="1"/>
    <col min="6657" max="6657" width="4.85546875" customWidth="1"/>
    <col min="6658" max="6658" width="45.28515625" customWidth="1"/>
    <col min="6659" max="6659" width="41.5703125" customWidth="1"/>
    <col min="6662" max="6662" width="21.7109375" customWidth="1"/>
    <col min="6913" max="6913" width="4.85546875" customWidth="1"/>
    <col min="6914" max="6914" width="45.28515625" customWidth="1"/>
    <col min="6915" max="6915" width="41.5703125" customWidth="1"/>
    <col min="6918" max="6918" width="21.7109375" customWidth="1"/>
    <col min="7169" max="7169" width="4.85546875" customWidth="1"/>
    <col min="7170" max="7170" width="45.28515625" customWidth="1"/>
    <col min="7171" max="7171" width="41.5703125" customWidth="1"/>
    <col min="7174" max="7174" width="21.7109375" customWidth="1"/>
    <col min="7425" max="7425" width="4.85546875" customWidth="1"/>
    <col min="7426" max="7426" width="45.28515625" customWidth="1"/>
    <col min="7427" max="7427" width="41.5703125" customWidth="1"/>
    <col min="7430" max="7430" width="21.7109375" customWidth="1"/>
    <col min="7681" max="7681" width="4.85546875" customWidth="1"/>
    <col min="7682" max="7682" width="45.28515625" customWidth="1"/>
    <col min="7683" max="7683" width="41.5703125" customWidth="1"/>
    <col min="7686" max="7686" width="21.7109375" customWidth="1"/>
    <col min="7937" max="7937" width="4.85546875" customWidth="1"/>
    <col min="7938" max="7938" width="45.28515625" customWidth="1"/>
    <col min="7939" max="7939" width="41.5703125" customWidth="1"/>
    <col min="7942" max="7942" width="21.7109375" customWidth="1"/>
    <col min="8193" max="8193" width="4.85546875" customWidth="1"/>
    <col min="8194" max="8194" width="45.28515625" customWidth="1"/>
    <col min="8195" max="8195" width="41.5703125" customWidth="1"/>
    <col min="8198" max="8198" width="21.7109375" customWidth="1"/>
    <col min="8449" max="8449" width="4.85546875" customWidth="1"/>
    <col min="8450" max="8450" width="45.28515625" customWidth="1"/>
    <col min="8451" max="8451" width="41.5703125" customWidth="1"/>
    <col min="8454" max="8454" width="21.7109375" customWidth="1"/>
    <col min="8705" max="8705" width="4.85546875" customWidth="1"/>
    <col min="8706" max="8706" width="45.28515625" customWidth="1"/>
    <col min="8707" max="8707" width="41.5703125" customWidth="1"/>
    <col min="8710" max="8710" width="21.7109375" customWidth="1"/>
    <col min="8961" max="8961" width="4.85546875" customWidth="1"/>
    <col min="8962" max="8962" width="45.28515625" customWidth="1"/>
    <col min="8963" max="8963" width="41.5703125" customWidth="1"/>
    <col min="8966" max="8966" width="21.7109375" customWidth="1"/>
    <col min="9217" max="9217" width="4.85546875" customWidth="1"/>
    <col min="9218" max="9218" width="45.28515625" customWidth="1"/>
    <col min="9219" max="9219" width="41.5703125" customWidth="1"/>
    <col min="9222" max="9222" width="21.7109375" customWidth="1"/>
    <col min="9473" max="9473" width="4.85546875" customWidth="1"/>
    <col min="9474" max="9474" width="45.28515625" customWidth="1"/>
    <col min="9475" max="9475" width="41.5703125" customWidth="1"/>
    <col min="9478" max="9478" width="21.7109375" customWidth="1"/>
    <col min="9729" max="9729" width="4.85546875" customWidth="1"/>
    <col min="9730" max="9730" width="45.28515625" customWidth="1"/>
    <col min="9731" max="9731" width="41.5703125" customWidth="1"/>
    <col min="9734" max="9734" width="21.7109375" customWidth="1"/>
    <col min="9985" max="9985" width="4.85546875" customWidth="1"/>
    <col min="9986" max="9986" width="45.28515625" customWidth="1"/>
    <col min="9987" max="9987" width="41.5703125" customWidth="1"/>
    <col min="9990" max="9990" width="21.7109375" customWidth="1"/>
    <col min="10241" max="10241" width="4.85546875" customWidth="1"/>
    <col min="10242" max="10242" width="45.28515625" customWidth="1"/>
    <col min="10243" max="10243" width="41.5703125" customWidth="1"/>
    <col min="10246" max="10246" width="21.7109375" customWidth="1"/>
    <col min="10497" max="10497" width="4.85546875" customWidth="1"/>
    <col min="10498" max="10498" width="45.28515625" customWidth="1"/>
    <col min="10499" max="10499" width="41.5703125" customWidth="1"/>
    <col min="10502" max="10502" width="21.7109375" customWidth="1"/>
    <col min="10753" max="10753" width="4.85546875" customWidth="1"/>
    <col min="10754" max="10754" width="45.28515625" customWidth="1"/>
    <col min="10755" max="10755" width="41.5703125" customWidth="1"/>
    <col min="10758" max="10758" width="21.7109375" customWidth="1"/>
    <col min="11009" max="11009" width="4.85546875" customWidth="1"/>
    <col min="11010" max="11010" width="45.28515625" customWidth="1"/>
    <col min="11011" max="11011" width="41.5703125" customWidth="1"/>
    <col min="11014" max="11014" width="21.7109375" customWidth="1"/>
    <col min="11265" max="11265" width="4.85546875" customWidth="1"/>
    <col min="11266" max="11266" width="45.28515625" customWidth="1"/>
    <col min="11267" max="11267" width="41.5703125" customWidth="1"/>
    <col min="11270" max="11270" width="21.7109375" customWidth="1"/>
    <col min="11521" max="11521" width="4.85546875" customWidth="1"/>
    <col min="11522" max="11522" width="45.28515625" customWidth="1"/>
    <col min="11523" max="11523" width="41.5703125" customWidth="1"/>
    <col min="11526" max="11526" width="21.7109375" customWidth="1"/>
    <col min="11777" max="11777" width="4.85546875" customWidth="1"/>
    <col min="11778" max="11778" width="45.28515625" customWidth="1"/>
    <col min="11779" max="11779" width="41.5703125" customWidth="1"/>
    <col min="11782" max="11782" width="21.7109375" customWidth="1"/>
    <col min="12033" max="12033" width="4.85546875" customWidth="1"/>
    <col min="12034" max="12034" width="45.28515625" customWidth="1"/>
    <col min="12035" max="12035" width="41.5703125" customWidth="1"/>
    <col min="12038" max="12038" width="21.7109375" customWidth="1"/>
    <col min="12289" max="12289" width="4.85546875" customWidth="1"/>
    <col min="12290" max="12290" width="45.28515625" customWidth="1"/>
    <col min="12291" max="12291" width="41.5703125" customWidth="1"/>
    <col min="12294" max="12294" width="21.7109375" customWidth="1"/>
    <col min="12545" max="12545" width="4.85546875" customWidth="1"/>
    <col min="12546" max="12546" width="45.28515625" customWidth="1"/>
    <col min="12547" max="12547" width="41.5703125" customWidth="1"/>
    <col min="12550" max="12550" width="21.7109375" customWidth="1"/>
    <col min="12801" max="12801" width="4.85546875" customWidth="1"/>
    <col min="12802" max="12802" width="45.28515625" customWidth="1"/>
    <col min="12803" max="12803" width="41.5703125" customWidth="1"/>
    <col min="12806" max="12806" width="21.7109375" customWidth="1"/>
    <col min="13057" max="13057" width="4.85546875" customWidth="1"/>
    <col min="13058" max="13058" width="45.28515625" customWidth="1"/>
    <col min="13059" max="13059" width="41.5703125" customWidth="1"/>
    <col min="13062" max="13062" width="21.7109375" customWidth="1"/>
    <col min="13313" max="13313" width="4.85546875" customWidth="1"/>
    <col min="13314" max="13314" width="45.28515625" customWidth="1"/>
    <col min="13315" max="13315" width="41.5703125" customWidth="1"/>
    <col min="13318" max="13318" width="21.7109375" customWidth="1"/>
    <col min="13569" max="13569" width="4.85546875" customWidth="1"/>
    <col min="13570" max="13570" width="45.28515625" customWidth="1"/>
    <col min="13571" max="13571" width="41.5703125" customWidth="1"/>
    <col min="13574" max="13574" width="21.7109375" customWidth="1"/>
    <col min="13825" max="13825" width="4.85546875" customWidth="1"/>
    <col min="13826" max="13826" width="45.28515625" customWidth="1"/>
    <col min="13827" max="13827" width="41.5703125" customWidth="1"/>
    <col min="13830" max="13830" width="21.7109375" customWidth="1"/>
    <col min="14081" max="14081" width="4.85546875" customWidth="1"/>
    <col min="14082" max="14082" width="45.28515625" customWidth="1"/>
    <col min="14083" max="14083" width="41.5703125" customWidth="1"/>
    <col min="14086" max="14086" width="21.7109375" customWidth="1"/>
    <col min="14337" max="14337" width="4.85546875" customWidth="1"/>
    <col min="14338" max="14338" width="45.28515625" customWidth="1"/>
    <col min="14339" max="14339" width="41.5703125" customWidth="1"/>
    <col min="14342" max="14342" width="21.7109375" customWidth="1"/>
    <col min="14593" max="14593" width="4.85546875" customWidth="1"/>
    <col min="14594" max="14594" width="45.28515625" customWidth="1"/>
    <col min="14595" max="14595" width="41.5703125" customWidth="1"/>
    <col min="14598" max="14598" width="21.7109375" customWidth="1"/>
    <col min="14849" max="14849" width="4.85546875" customWidth="1"/>
    <col min="14850" max="14850" width="45.28515625" customWidth="1"/>
    <col min="14851" max="14851" width="41.5703125" customWidth="1"/>
    <col min="14854" max="14854" width="21.7109375" customWidth="1"/>
    <col min="15105" max="15105" width="4.85546875" customWidth="1"/>
    <col min="15106" max="15106" width="45.28515625" customWidth="1"/>
    <col min="15107" max="15107" width="41.5703125" customWidth="1"/>
    <col min="15110" max="15110" width="21.7109375" customWidth="1"/>
    <col min="15361" max="15361" width="4.85546875" customWidth="1"/>
    <col min="15362" max="15362" width="45.28515625" customWidth="1"/>
    <col min="15363" max="15363" width="41.5703125" customWidth="1"/>
    <col min="15366" max="15366" width="21.7109375" customWidth="1"/>
    <col min="15617" max="15617" width="4.85546875" customWidth="1"/>
    <col min="15618" max="15618" width="45.28515625" customWidth="1"/>
    <col min="15619" max="15619" width="41.5703125" customWidth="1"/>
    <col min="15622" max="15622" width="21.7109375" customWidth="1"/>
    <col min="15873" max="15873" width="4.85546875" customWidth="1"/>
    <col min="15874" max="15874" width="45.28515625" customWidth="1"/>
    <col min="15875" max="15875" width="41.5703125" customWidth="1"/>
    <col min="15878" max="15878" width="21.7109375" customWidth="1"/>
    <col min="16129" max="16129" width="4.85546875" customWidth="1"/>
    <col min="16130" max="16130" width="45.28515625" customWidth="1"/>
    <col min="16131" max="16131" width="41.5703125" customWidth="1"/>
    <col min="16134" max="16134" width="21.7109375" customWidth="1"/>
  </cols>
  <sheetData>
    <row r="1" spans="1:3" ht="15.75" x14ac:dyDescent="0.25">
      <c r="C1" s="86" t="s">
        <v>231</v>
      </c>
    </row>
    <row r="2" spans="1:3" ht="15.75" x14ac:dyDescent="0.25">
      <c r="C2" s="86" t="s">
        <v>232</v>
      </c>
    </row>
    <row r="3" spans="1:3" ht="15.75" x14ac:dyDescent="0.25">
      <c r="C3" s="86" t="s">
        <v>233</v>
      </c>
    </row>
    <row r="4" spans="1:3" ht="15.75" x14ac:dyDescent="0.25">
      <c r="C4" s="86" t="s">
        <v>234</v>
      </c>
    </row>
    <row r="5" spans="1:3" ht="15.75" x14ac:dyDescent="0.25">
      <c r="A5" s="86"/>
    </row>
    <row r="6" spans="1:3" ht="36.75" customHeight="1" x14ac:dyDescent="0.3">
      <c r="A6" s="134" t="s">
        <v>235</v>
      </c>
      <c r="B6" s="134"/>
      <c r="C6" s="134"/>
    </row>
    <row r="7" spans="1:3" ht="27" customHeight="1" x14ac:dyDescent="0.3">
      <c r="A7" s="135" t="s">
        <v>236</v>
      </c>
      <c r="B7" s="135"/>
      <c r="C7" s="135"/>
    </row>
    <row r="8" spans="1:3" ht="27.75" customHeight="1" x14ac:dyDescent="0.3">
      <c r="A8" s="134" t="s">
        <v>237</v>
      </c>
      <c r="B8" s="134"/>
      <c r="C8" s="134"/>
    </row>
    <row r="9" spans="1:3" ht="19.5" thickBot="1" x14ac:dyDescent="0.35">
      <c r="A9" s="87"/>
    </row>
    <row r="10" spans="1:3" ht="72" customHeight="1" thickBot="1" x14ac:dyDescent="0.3">
      <c r="A10" s="88"/>
      <c r="B10" s="89" t="s">
        <v>238</v>
      </c>
      <c r="C10" s="90" t="s">
        <v>239</v>
      </c>
    </row>
    <row r="11" spans="1:3" ht="17.25" thickBot="1" x14ac:dyDescent="0.3">
      <c r="A11" s="91"/>
      <c r="B11" s="92"/>
      <c r="C11" s="46" t="s">
        <v>240</v>
      </c>
    </row>
    <row r="12" spans="1:3" ht="51" customHeight="1" thickBot="1" x14ac:dyDescent="0.3">
      <c r="A12" s="93">
        <v>1</v>
      </c>
      <c r="B12" s="94" t="s">
        <v>26</v>
      </c>
      <c r="C12" s="20">
        <v>1.64</v>
      </c>
    </row>
    <row r="13" spans="1:3" ht="66" x14ac:dyDescent="0.25">
      <c r="A13" s="136">
        <v>2</v>
      </c>
      <c r="B13" s="95" t="s">
        <v>241</v>
      </c>
      <c r="C13" s="27">
        <v>3.06</v>
      </c>
    </row>
    <row r="14" spans="1:3" ht="16.5" x14ac:dyDescent="0.25">
      <c r="A14" s="137"/>
      <c r="B14" s="96" t="s">
        <v>242</v>
      </c>
      <c r="C14" s="31">
        <v>1.2</v>
      </c>
    </row>
    <row r="15" spans="1:3" ht="18" customHeight="1" x14ac:dyDescent="0.25">
      <c r="A15" s="137"/>
      <c r="B15" s="96" t="s">
        <v>38</v>
      </c>
      <c r="C15" s="31">
        <v>0</v>
      </c>
    </row>
    <row r="16" spans="1:3" ht="18" customHeight="1" x14ac:dyDescent="0.25">
      <c r="A16" s="137"/>
      <c r="B16" s="96" t="s">
        <v>41</v>
      </c>
      <c r="C16" s="31">
        <v>1.28</v>
      </c>
    </row>
    <row r="17" spans="1:3" ht="18" customHeight="1" x14ac:dyDescent="0.25">
      <c r="A17" s="137"/>
      <c r="B17" s="96" t="s">
        <v>44</v>
      </c>
      <c r="C17" s="31">
        <v>0.57999999999999996</v>
      </c>
    </row>
    <row r="18" spans="1:3" ht="18" customHeight="1" thickBot="1" x14ac:dyDescent="0.3">
      <c r="A18" s="138"/>
      <c r="B18" s="97" t="s">
        <v>47</v>
      </c>
      <c r="C18" s="39">
        <v>0</v>
      </c>
    </row>
    <row r="19" spans="1:3" ht="32.25" customHeight="1" x14ac:dyDescent="0.25">
      <c r="A19" s="98">
        <v>3</v>
      </c>
      <c r="B19" s="99" t="s">
        <v>50</v>
      </c>
      <c r="C19" s="40">
        <v>1.85</v>
      </c>
    </row>
    <row r="20" spans="1:3" ht="66.75" thickBot="1" x14ac:dyDescent="0.3">
      <c r="A20" s="41"/>
      <c r="B20" s="100" t="s">
        <v>243</v>
      </c>
      <c r="C20" s="41"/>
    </row>
    <row r="21" spans="1:3" ht="25.5" customHeight="1" thickBot="1" x14ac:dyDescent="0.3">
      <c r="A21" s="91">
        <v>4</v>
      </c>
      <c r="B21" s="101" t="s">
        <v>54</v>
      </c>
      <c r="C21" s="46">
        <v>1.04</v>
      </c>
    </row>
    <row r="22" spans="1:3" ht="30.75" customHeight="1" thickBot="1" x14ac:dyDescent="0.3">
      <c r="A22" s="91">
        <v>5</v>
      </c>
      <c r="B22" s="101" t="s">
        <v>56</v>
      </c>
      <c r="C22" s="46">
        <v>1.27</v>
      </c>
    </row>
    <row r="23" spans="1:3" ht="25.5" customHeight="1" thickBot="1" x14ac:dyDescent="0.3">
      <c r="A23" s="91">
        <v>6</v>
      </c>
      <c r="B23" s="101" t="s">
        <v>58</v>
      </c>
      <c r="C23" s="46">
        <v>2.5</v>
      </c>
    </row>
    <row r="24" spans="1:3" ht="30.75" customHeight="1" thickBot="1" x14ac:dyDescent="0.3">
      <c r="A24" s="91"/>
      <c r="B24" s="92" t="s">
        <v>60</v>
      </c>
      <c r="C24" s="46">
        <v>11.360000000000001</v>
      </c>
    </row>
    <row r="25" spans="1:3" ht="25.5" customHeight="1" thickBot="1" x14ac:dyDescent="0.3">
      <c r="A25" s="91">
        <v>7</v>
      </c>
      <c r="B25" s="101" t="s">
        <v>61</v>
      </c>
      <c r="C25" s="46">
        <v>1.65</v>
      </c>
    </row>
    <row r="26" spans="1:3" ht="25.5" customHeight="1" thickBot="1" x14ac:dyDescent="0.3">
      <c r="A26" s="91"/>
      <c r="B26" s="92" t="s">
        <v>244</v>
      </c>
      <c r="C26" s="46">
        <v>13.010000000000002</v>
      </c>
    </row>
    <row r="27" spans="1:3" ht="60" customHeight="1" thickBot="1" x14ac:dyDescent="0.3">
      <c r="A27" s="102"/>
      <c r="B27" s="103" t="s">
        <v>245</v>
      </c>
      <c r="C27" s="104" t="s">
        <v>246</v>
      </c>
    </row>
    <row r="28" spans="1:3" ht="16.5" x14ac:dyDescent="0.25">
      <c r="A28" s="105"/>
    </row>
    <row r="36" ht="60.75" customHeight="1" x14ac:dyDescent="0.25"/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Марково 8</vt:lpstr>
      <vt:lpstr>Марково 7</vt:lpstr>
      <vt:lpstr>Марково 6</vt:lpstr>
      <vt:lpstr>Марково 5</vt:lpstr>
      <vt:lpstr>Марково 4</vt:lpstr>
      <vt:lpstr>Марково 3</vt:lpstr>
      <vt:lpstr>Марково 2</vt:lpstr>
      <vt:lpstr>Марково 1</vt:lpstr>
      <vt:lpstr>Тариф Марково- 13,01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2017-03-30T10:24:35Z</dcterms:modified>
</cp:coreProperties>
</file>