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4" activeTab="9"/>
  </bookViews>
  <sheets>
    <sheet name="Судино 41" sheetId="1" r:id="rId1"/>
    <sheet name="Судино 22" sheetId="2" r:id="rId2"/>
    <sheet name="Судино 8" sheetId="3" r:id="rId3"/>
    <sheet name="Судино 7" sheetId="4" r:id="rId4"/>
    <sheet name="Судино 6" sheetId="5" r:id="rId5"/>
    <sheet name="Судино 5" sheetId="6" r:id="rId6"/>
    <sheet name="Судино 4" sheetId="7" r:id="rId7"/>
    <sheet name="Судино 3" sheetId="8" r:id="rId8"/>
    <sheet name="Тариф Судино-13,01" sheetId="9" r:id="rId9"/>
    <sheet name="Тариф Судино -14,37" sheetId="10" r:id="rId10"/>
  </sheets>
  <calcPr calcId="152511" refMode="R1C1"/>
</workbook>
</file>

<file path=xl/calcChain.xml><?xml version="1.0" encoding="utf-8"?>
<calcChain xmlns="http://schemas.openxmlformats.org/spreadsheetml/2006/main">
  <c r="F27" i="8" l="1"/>
  <c r="F29" i="8" s="1"/>
  <c r="F16" i="8"/>
  <c r="I12" i="8"/>
  <c r="F27" i="7"/>
  <c r="F29" i="7" s="1"/>
  <c r="F16" i="7"/>
  <c r="I12" i="7"/>
  <c r="F27" i="6"/>
  <c r="F29" i="6" s="1"/>
  <c r="F16" i="6"/>
  <c r="I12" i="6"/>
  <c r="F16" i="5"/>
  <c r="F27" i="5" s="1"/>
  <c r="F29" i="5" s="1"/>
  <c r="I12" i="5"/>
  <c r="F27" i="4"/>
  <c r="F29" i="4" s="1"/>
  <c r="F16" i="4"/>
  <c r="I12" i="4"/>
  <c r="F16" i="3"/>
  <c r="F27" i="3" s="1"/>
  <c r="F29" i="3" s="1"/>
  <c r="I12" i="3"/>
  <c r="F27" i="2"/>
  <c r="F29" i="2" s="1"/>
  <c r="F16" i="2"/>
  <c r="I12" i="2"/>
  <c r="F27" i="1"/>
  <c r="F29" i="1" s="1"/>
  <c r="F16" i="1"/>
  <c r="I12" i="1"/>
</calcChain>
</file>

<file path=xl/sharedStrings.xml><?xml version="1.0" encoding="utf-8"?>
<sst xmlns="http://schemas.openxmlformats.org/spreadsheetml/2006/main" count="748" uniqueCount="214">
  <si>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</si>
  <si>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</si>
  <si>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Отчёт о проделанной работе за 2016 год</t>
  </si>
  <si>
    <t>Управляющей компании ООО "УК Тест-А"</t>
  </si>
  <si>
    <t>по адресу:</t>
  </si>
  <si>
    <t>д. Судино, дом 41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</si>
  <si>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</si>
  <si>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</si>
  <si>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</si>
  <si>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</si>
  <si>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</si>
  <si>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</si>
  <si>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январь- декабрь 2016 г., руб.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</si>
  <si>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</si>
  <si>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</si>
  <si>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</si>
  <si>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</si>
  <si>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</si>
  <si>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</si>
  <si>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</si>
  <si>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</si>
  <si>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дата</t>
  </si>
  <si>
    <t>Акты выполнных работ</t>
  </si>
  <si>
    <t>Заявка, кв.</t>
  </si>
  <si>
    <t>1.</t>
  </si>
  <si>
    <t>Техническое обслуживание и непредвиденный ремонт конструктивных элементов зданий</t>
  </si>
  <si>
    <t xml:space="preserve">Акт осмотра технич. состояния вентканалов </t>
  </si>
  <si>
    <t xml:space="preserve">план </t>
  </si>
  <si>
    <t xml:space="preserve">Ремонт вентканалов (2015); </t>
  </si>
  <si>
    <t>мерроприятия по подготовке к зимнему периоду</t>
  </si>
  <si>
    <t>план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</si>
  <si>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</si>
  <si>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</si>
  <si>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>проверка электролинии, осмотр общедомового электрощита</t>
  </si>
  <si>
    <t xml:space="preserve"> - водопровода и канализации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</si>
  <si>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</si>
  <si>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 xml:space="preserve">ревизия запорной арматуры трубопровода ХВС;      </t>
  </si>
  <si>
    <t>- горячего водоснабжения</t>
  </si>
  <si>
    <t>дератизация и дезинсекция</t>
  </si>
  <si>
    <t>- отопление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</si>
  <si>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</si>
  <si>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 xml:space="preserve">Удаление наледи с крыши </t>
  </si>
  <si>
    <t>- электросетей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</si>
  <si>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</si>
  <si>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>Чистка снега механическим спосбом</t>
  </si>
  <si>
    <t>3 раза</t>
  </si>
  <si>
    <t>- газового оборудования</t>
  </si>
  <si>
    <t>осмотр и устранение неполадок (договор с Яроблгаз)</t>
  </si>
  <si>
    <t>Содержание и благоустройство домового хозяйства, всего</t>
  </si>
  <si>
    <t xml:space="preserve">дератизация и дезинсекция; обследование, очистка вентканалов и дымоходов; уборка территории (покос газонов, чистка кровли от наледи, чистка снега механизированным путём, санитарная обрезка деревьев (опил сухостоя, корчевание)                                                                  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</si>
  <si>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</si>
  <si>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</si>
  <si>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Услуги МУП «РЦ» и паспортный стол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</si>
  <si>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</si>
  <si>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Плата за управление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</si>
  <si>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</si>
  <si>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ИТОГО за содержание и ремонт:</t>
  </si>
  <si>
    <t>Вывоз ТБО (ООО «МЭТР»)</t>
  </si>
  <si>
    <t>1,65 за кв.м. с площади</t>
  </si>
  <si>
    <t>Итого:</t>
  </si>
  <si>
    <t>Просроченная задолженность населения за 3 месяца и более: квартиры №</t>
  </si>
  <si>
    <t>Справочно: общая задолженность населения по оплате коммуналных услуг</t>
  </si>
  <si>
    <t>Управляющая компания ООО "УК ТЕСТ-А"</t>
  </si>
  <si>
    <t>д. Судино, дом 22</t>
  </si>
  <si>
    <t>Сумма, руб</t>
  </si>
  <si>
    <t xml:space="preserve">Замена шифера </t>
  </si>
  <si>
    <t>Ремонт кровли (с заменой шифера), предписание о нарушении целостности кровли кв.№2;</t>
  </si>
  <si>
    <t>Акт обнаружения засора канализационной системы</t>
  </si>
  <si>
    <t>Акт обследования кровли</t>
  </si>
  <si>
    <t>Акт осмотра кровли</t>
  </si>
  <si>
    <t>д. Судино, дом 8</t>
  </si>
  <si>
    <t>115 т/р</t>
  </si>
  <si>
    <t>Теплоизоляция труб отопления в подвале</t>
  </si>
  <si>
    <t>Теплоизоляция труб отопления; ремонт кровли; промазка швов кровли;ремонт кровли;</t>
  </si>
  <si>
    <t>Закрепление радиатора отопления</t>
  </si>
  <si>
    <t>Ремонт выключателя</t>
  </si>
  <si>
    <t>Очистка  краев крыши от снега</t>
  </si>
  <si>
    <t xml:space="preserve">Замена лампочки </t>
  </si>
  <si>
    <t>Очистка кровли от снега</t>
  </si>
  <si>
    <t>Ремонт мягкой кровли, устранение трещин</t>
  </si>
  <si>
    <t>Замена крана ХВС</t>
  </si>
  <si>
    <t xml:space="preserve">Замена стояков отопления </t>
  </si>
  <si>
    <t xml:space="preserve">Акт осмотра крана </t>
  </si>
  <si>
    <t xml:space="preserve">Акт осмотра кровли </t>
  </si>
  <si>
    <t>Промазка швов кровли</t>
  </si>
  <si>
    <t>Акт осмотра квартиры № 7</t>
  </si>
  <si>
    <t>883 т/р</t>
  </si>
  <si>
    <t>Ремонт кровли</t>
  </si>
  <si>
    <t xml:space="preserve">Акт о последствиях залива жилого помещения </t>
  </si>
  <si>
    <t>9,10</t>
  </si>
  <si>
    <t>1627 т/р</t>
  </si>
  <si>
    <t xml:space="preserve">Заключение ООО "Строй-Фаворит" о техническом состоянии конструкций кровли жилых домов - подготовка документов для кап.ремонта </t>
  </si>
  <si>
    <t>д. Судино , дом 7</t>
  </si>
  <si>
    <t>договор обслуживания с 01.11.15.</t>
  </si>
  <si>
    <t xml:space="preserve">Теплоизоляция труб отопления; </t>
  </si>
  <si>
    <t>124 т/р</t>
  </si>
  <si>
    <t>Очистка снега с крыши</t>
  </si>
  <si>
    <t>271 т/р</t>
  </si>
  <si>
    <t>Установка диодов (1 шт.)</t>
  </si>
  <si>
    <t>266 т/р</t>
  </si>
  <si>
    <t>267 т/р</t>
  </si>
  <si>
    <t>Установка диодов (1 шт.), замена лампочки (1 шт.)</t>
  </si>
  <si>
    <t xml:space="preserve">Акт осмотра энергосбережения МКД </t>
  </si>
  <si>
    <t>Водоканал</t>
  </si>
  <si>
    <t xml:space="preserve">Прочистка лежака канализации </t>
  </si>
  <si>
    <t>Замена лампочки, обход</t>
  </si>
  <si>
    <t>Осмотр стояка ХВС</t>
  </si>
  <si>
    <t xml:space="preserve">Осмотр отопительных приборов </t>
  </si>
  <si>
    <t xml:space="preserve">Запуск отопления </t>
  </si>
  <si>
    <t>Пуско-наладочные работы по запуску отопления</t>
  </si>
  <si>
    <t>197 п/з</t>
  </si>
  <si>
    <t>Установка и подключ. автомата  АВ - 20 А</t>
  </si>
  <si>
    <t>Прочистка стояка канализации</t>
  </si>
  <si>
    <t>4,6,12</t>
  </si>
  <si>
    <t xml:space="preserve">Замена стояка канализации </t>
  </si>
  <si>
    <t>д. Судино, дом 6</t>
  </si>
  <si>
    <t>Теплоизоляция труб отопления</t>
  </si>
  <si>
    <t>Замена дефектного участка ХВС</t>
  </si>
  <si>
    <t>127 т/р</t>
  </si>
  <si>
    <t>Очистка кровли от снега и наледи</t>
  </si>
  <si>
    <t>265 т/р</t>
  </si>
  <si>
    <t>Установка диодов (1 шт.), замена лампоки (1 шт.)</t>
  </si>
  <si>
    <t>264 т/р</t>
  </si>
  <si>
    <t>263 т/р</t>
  </si>
  <si>
    <t>Установка диодов (1 шт.), ремонт выключателя, патрона и  замена лампочки (1 шт.)</t>
  </si>
  <si>
    <t xml:space="preserve">Прочистка вент-каналов </t>
  </si>
  <si>
    <t>Замена лампочки</t>
  </si>
  <si>
    <t>Замена участка трубы отопления, замена запорной арматуры, сварка сгона и установка спускного крана в подъезде</t>
  </si>
  <si>
    <t>Осмотр крыши (внесен в план)</t>
  </si>
  <si>
    <t xml:space="preserve">Прочистка канализации </t>
  </si>
  <si>
    <t xml:space="preserve">Пуско-наладочные работы </t>
  </si>
  <si>
    <t>1,3,6</t>
  </si>
  <si>
    <t>д. Судино, дом 5</t>
  </si>
  <si>
    <t>договор обслуживания с 01.10.15.</t>
  </si>
  <si>
    <t xml:space="preserve">Ремонт входной двери в подъезде; ремонт кровли; установка урны; теплоизоляция труб отопления; </t>
  </si>
  <si>
    <t>261 т/р</t>
  </si>
  <si>
    <t>Установка диодов (1 шт.), замена патрона (1 шт.)</t>
  </si>
  <si>
    <t>262 т/р</t>
  </si>
  <si>
    <t>Установка диодов (2 шт.)</t>
  </si>
  <si>
    <t>Прочистка канализации</t>
  </si>
  <si>
    <t>114 т/р</t>
  </si>
  <si>
    <t>Замена общедомовой трубы и стояков ХВС</t>
  </si>
  <si>
    <t>87 п/з</t>
  </si>
  <si>
    <t>Установка счетчика ХВС</t>
  </si>
  <si>
    <t>125 т/р</t>
  </si>
  <si>
    <t>Отчистка снега с крыши</t>
  </si>
  <si>
    <t>Установка урны</t>
  </si>
  <si>
    <t>260 т/р</t>
  </si>
  <si>
    <t>500 п/з</t>
  </si>
  <si>
    <t xml:space="preserve">Замена счетчика </t>
  </si>
  <si>
    <t>Ремонт входной двери</t>
  </si>
  <si>
    <t>Ремонт проводки</t>
  </si>
  <si>
    <t xml:space="preserve">Утепление трубы ХВС </t>
  </si>
  <si>
    <t>Прочистка общей канализации</t>
  </si>
  <si>
    <t xml:space="preserve">Осмотр кровли под балконом </t>
  </si>
  <si>
    <t>Ремонт мягкой кровли</t>
  </si>
  <si>
    <t>1,5,10</t>
  </si>
  <si>
    <t>Течет соединение счетчика ХВС</t>
  </si>
  <si>
    <t>946 п/з</t>
  </si>
  <si>
    <t xml:space="preserve">Ремонт розетки </t>
  </si>
  <si>
    <t>1036 п/з</t>
  </si>
  <si>
    <t>Замена автомата</t>
  </si>
  <si>
    <t xml:space="preserve">Ремонт автомата </t>
  </si>
  <si>
    <t xml:space="preserve">Прочистка канализации кротом </t>
  </si>
  <si>
    <t>Акт осмотра ( необходимо установить спускной кран)</t>
  </si>
  <si>
    <t>Прочистка канализации с колодца</t>
  </si>
  <si>
    <t>183 п/з</t>
  </si>
  <si>
    <t>Ремонт проводки, установка розетки</t>
  </si>
  <si>
    <t>д.Судино , дом 4</t>
  </si>
  <si>
    <t>268 т/р</t>
  </si>
  <si>
    <t xml:space="preserve">Установка лавочек; </t>
  </si>
  <si>
    <t>270 т/р</t>
  </si>
  <si>
    <t>Установка диодов (3 шт.), замена ампочек (1 шт.)</t>
  </si>
  <si>
    <t>638 т/р</t>
  </si>
  <si>
    <t>Установка лавочек (2 шт.)</t>
  </si>
  <si>
    <t xml:space="preserve">Пуско-наладочные работы по запуску отопления </t>
  </si>
  <si>
    <t>Пуско-наладочные работы</t>
  </si>
  <si>
    <t>д. Судино, дом 3</t>
  </si>
  <si>
    <t xml:space="preserve">Промывка системы отопления </t>
  </si>
  <si>
    <t xml:space="preserve">Теплоизоляция труб отопления; ремонт кровли; </t>
  </si>
  <si>
    <t>116 т/р</t>
  </si>
  <si>
    <t xml:space="preserve">Акт осмотра температуры в квартире </t>
  </si>
  <si>
    <t>269 т/р</t>
  </si>
  <si>
    <t>Ремонт патрона</t>
  </si>
  <si>
    <t>24.05.20116</t>
  </si>
  <si>
    <t xml:space="preserve">Замена разделки кровли </t>
  </si>
  <si>
    <t xml:space="preserve"> Замер давления на входе в дом</t>
  </si>
  <si>
    <t>Пуско-наладочные работы по запуску отопления, прочистка грязевиков</t>
  </si>
  <si>
    <t>1101 п/з</t>
  </si>
  <si>
    <t>Ремонт смесителя</t>
  </si>
  <si>
    <t>Замер температуры радиатора. Акт подписывать отказался</t>
  </si>
  <si>
    <t xml:space="preserve">Прочистка грезевика. Пуско-наладочные работы по запуску отопления </t>
  </si>
  <si>
    <t xml:space="preserve">Соединение канализационного лежака </t>
  </si>
  <si>
    <t>Пуско-наладочные работы по запуску отопления. Прочистка грязевика</t>
  </si>
  <si>
    <t>Прочистка вентканала</t>
  </si>
  <si>
    <t>Прочитска вентканала</t>
  </si>
  <si>
    <t>Прочистка грязевика и спускных кранов</t>
  </si>
  <si>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</si>
  <si>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</si>
  <si>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</si>
  <si>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</si>
  <si>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</si>
  <si>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>п.Судино, дома 3,4,6,8,22,41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</si>
  <si>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</si>
  <si>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</si>
  <si>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</si>
  <si>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</si>
  <si>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</si>
  <si>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</si>
  <si>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</si>
  <si>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</si>
  <si>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</si>
  <si>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</si>
  <si>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п.Судино, дома 5,7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</si>
</sst>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р.&quot;;[Red]\-#,##0&quot;р.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1" xfId="0" applyFont="1" applyBorder="1"/>
    <xf numFmtId="0" fontId="0" fillId="0" borderId="1" xfId="0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2" fontId="4" fillId="0" borderId="0" xfId="0" applyNumberFormat="1" applyFont="1"/>
    <xf numFmtId="0" fontId="1" fillId="0" borderId="0" xfId="0" applyFont="1" applyFill="1" applyBorder="1"/>
    <xf numFmtId="0" fontId="7" fillId="2" borderId="1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4" fillId="0" borderId="8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9" xfId="0" applyBorder="1"/>
    <xf numFmtId="0" fontId="0" fillId="0" borderId="0" xfId="0" applyBorder="1"/>
    <xf numFmtId="0" fontId="14" fillId="0" borderId="13" xfId="0" applyFont="1" applyBorder="1" applyAlignment="1">
      <alignment horizontal="center" vertical="top" wrapText="1"/>
    </xf>
    <xf numFmtId="0" fontId="0" fillId="0" borderId="5" xfId="0" applyBorder="1"/>
    <xf numFmtId="14" fontId="0" fillId="0" borderId="5" xfId="0" applyNumberFormat="1" applyBorder="1" applyAlignment="1"/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4" fontId="12" fillId="0" borderId="7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15" fillId="0" borderId="17" xfId="0" applyFont="1" applyBorder="1" applyAlignment="1">
      <alignment horizontal="left" vertical="top" wrapText="1"/>
    </xf>
    <xf numFmtId="0" fontId="0" fillId="0" borderId="5" xfId="0" applyBorder="1" applyAlignment="1">
      <alignment wrapText="1"/>
    </xf>
    <xf numFmtId="4" fontId="13" fillId="0" borderId="18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4" fontId="0" fillId="0" borderId="5" xfId="0" applyNumberFormat="1" applyBorder="1" applyAlignment="1">
      <alignment horizontal="center"/>
    </xf>
    <xf numFmtId="0" fontId="15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" fontId="13" fillId="0" borderId="22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3" fillId="0" borderId="30" xfId="0" applyFont="1" applyBorder="1" applyAlignment="1">
      <alignment vertical="center" wrapText="1"/>
    </xf>
    <xf numFmtId="0" fontId="14" fillId="0" borderId="31" xfId="0" applyFont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4" fontId="12" fillId="0" borderId="33" xfId="0" applyNumberFormat="1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top" wrapText="1"/>
    </xf>
    <xf numFmtId="0" fontId="13" fillId="0" borderId="16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4" fontId="12" fillId="0" borderId="13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0" fillId="0" borderId="35" xfId="0" applyBorder="1" applyAlignment="1">
      <alignment wrapText="1"/>
    </xf>
    <xf numFmtId="14" fontId="0" fillId="0" borderId="0" xfId="0" applyNumberFormat="1"/>
    <xf numFmtId="0" fontId="13" fillId="0" borderId="0" xfId="0" applyFont="1" applyBorder="1" applyAlignment="1">
      <alignment horizontal="center" vertical="center" wrapText="1"/>
    </xf>
    <xf numFmtId="0" fontId="0" fillId="0" borderId="32" xfId="0" applyBorder="1" applyAlignment="1">
      <alignment wrapText="1"/>
    </xf>
    <xf numFmtId="0" fontId="13" fillId="0" borderId="11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3" fillId="0" borderId="36" xfId="0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7" fillId="0" borderId="0" xfId="0" applyFont="1" applyAlignment="1"/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0" fillId="0" borderId="5" xfId="0" applyNumberFormat="1" applyBorder="1"/>
    <xf numFmtId="0" fontId="19" fillId="0" borderId="5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left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/>
    <xf numFmtId="2" fontId="0" fillId="0" borderId="0" xfId="0" applyNumberFormat="1"/>
    <xf numFmtId="0" fontId="14" fillId="0" borderId="37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0" fillId="0" borderId="5" xfId="0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0" fillId="0" borderId="38" xfId="0" applyBorder="1"/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14" fillId="0" borderId="39" xfId="0" applyFont="1" applyBorder="1" applyAlignment="1">
      <alignment horizontal="center" vertical="top" wrapText="1"/>
    </xf>
    <xf numFmtId="0" fontId="14" fillId="0" borderId="40" xfId="0" applyFont="1" applyBorder="1" applyAlignment="1">
      <alignment horizontal="center" vertical="top" wrapText="1"/>
    </xf>
    <xf numFmtId="0" fontId="14" fillId="0" borderId="41" xfId="0" applyFont="1" applyBorder="1" applyAlignment="1">
      <alignment horizontal="center" vertical="top" wrapText="1"/>
    </xf>
    <xf numFmtId="0" fontId="14" fillId="0" borderId="42" xfId="0" applyFont="1" applyBorder="1" applyAlignment="1">
      <alignment horizontal="center" vertical="top" wrapText="1"/>
    </xf>
    <xf numFmtId="0" fontId="14" fillId="0" borderId="43" xfId="0" applyFont="1" applyBorder="1" applyAlignment="1">
      <alignment horizontal="center" vertical="top" wrapText="1"/>
    </xf>
    <xf numFmtId="0" fontId="14" fillId="0" borderId="44" xfId="0" applyFont="1" applyBorder="1" applyAlignment="1">
      <alignment horizontal="center" vertical="top" wrapText="1"/>
    </xf>
    <xf numFmtId="0" fontId="14" fillId="0" borderId="45" xfId="0" applyFont="1" applyBorder="1" applyAlignment="1">
      <alignment horizontal="left" vertical="top" wrapText="1"/>
    </xf>
    <xf numFmtId="0" fontId="14" fillId="0" borderId="46" xfId="0" applyFont="1" applyBorder="1" applyAlignment="1">
      <alignment horizontal="left" vertical="top" wrapText="1"/>
    </xf>
    <xf numFmtId="0" fontId="15" fillId="0" borderId="48" xfId="0" applyFont="1" applyBorder="1" applyAlignment="1">
      <alignment horizontal="left" vertical="top" wrapText="1"/>
    </xf>
    <xf numFmtId="0" fontId="15" fillId="0" borderId="49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4" fillId="0" borderId="43" xfId="0" applyFont="1" applyBorder="1" applyAlignment="1">
      <alignment horizontal="left" vertical="top" wrapText="1"/>
    </xf>
    <xf numFmtId="0" fontId="14" fillId="0" borderId="50" xfId="0" applyFont="1" applyBorder="1" applyAlignment="1">
      <alignment horizontal="center" vertical="top" wrapText="1"/>
    </xf>
    <xf numFmtId="0" fontId="14" fillId="0" borderId="5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3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top" wrapText="1"/>
    </xf>
    <xf numFmtId="0" fontId="14" fillId="0" borderId="27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4" fontId="12" fillId="0" borderId="26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0" fillId="0" borderId="0" xfId="0" applyAlignment="1"/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47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819150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0572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885825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12395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733425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7155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429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906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695325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3345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828675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0668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0"/>
  <sheetViews>
    <sheetView topLeftCell="E7" workbookViewId="0">
      <selection activeCell="M16" sqref="M16"/>
    </sheetView>
  </sheetViews>
  <sheetFormatPr defaultRowHeight="15" x14ac:dyDescent="0.25"/>
  <cols>
    <col min="1" max="1" width="4.28515625" customWidth="1"/>
    <col min="2" max="2" width="12.42578125" customWidth="1"/>
    <col min="3" max="3" width="39" customWidth="1"/>
    <col min="4" max="4" width="60.7109375" customWidth="1"/>
    <col min="5" max="5" width="19.7109375" customWidth="1"/>
    <col min="7" max="8" width="4.855468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855468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855468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855468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855468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855468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855468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855468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855468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855468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855468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855468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855468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855468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855468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855468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855468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855468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855468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855468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855468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855468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855468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855468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855468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855468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855468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855468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855468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855468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855468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855468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855468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855468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855468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855468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855468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855468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855468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855468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855468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855468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855468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855468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855468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855468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855468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855468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855468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855468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855468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855468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855468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855468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855468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855468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855468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855468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855468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855468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855468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855468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855468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855468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4" ht="28.5" x14ac:dyDescent="0.45">
      <c r="C1" s="1" t="s">
        <v>0</v>
      </c>
      <c r="D1" s="2"/>
      <c r="E1" s="2"/>
    </row>
    <row r="2" spans="2:14" x14ac:dyDescent="0.25">
      <c r="C2" t="s">
        <v>1</v>
      </c>
    </row>
    <row r="5" spans="2:14" ht="18" x14ac:dyDescent="0.25">
      <c r="C5" s="123" t="s">
        <v>2</v>
      </c>
      <c r="D5" s="124"/>
    </row>
    <row r="6" spans="2:14" ht="18" x14ac:dyDescent="0.25">
      <c r="C6" s="123" t="s">
        <v>3</v>
      </c>
      <c r="D6" s="124"/>
    </row>
    <row r="7" spans="2:14" ht="18.75" x14ac:dyDescent="0.3">
      <c r="C7" s="3" t="s">
        <v>4</v>
      </c>
      <c r="D7" s="125" t="s">
        <v>5</v>
      </c>
      <c r="E7" s="125"/>
    </row>
    <row r="8" spans="2:14" ht="15.75" x14ac:dyDescent="0.25">
      <c r="C8" s="4" t="s">
        <v>6</v>
      </c>
      <c r="D8" s="5" t="s">
        <v>7</v>
      </c>
      <c r="E8" s="3">
        <v>258.89999999999998</v>
      </c>
    </row>
    <row r="9" spans="2:14" ht="15.75" x14ac:dyDescent="0.25">
      <c r="C9" s="4" t="s">
        <v>8</v>
      </c>
      <c r="D9" s="5" t="s">
        <v>9</v>
      </c>
      <c r="E9" s="3">
        <v>13.01</v>
      </c>
      <c r="I9" s="126" t="s">
        <v>10</v>
      </c>
      <c r="J9" s="126"/>
      <c r="K9">
        <v>2941.1039999999998</v>
      </c>
      <c r="L9" s="6"/>
    </row>
    <row r="10" spans="2:14" ht="15.75" x14ac:dyDescent="0.25">
      <c r="C10" s="7" t="s">
        <v>11</v>
      </c>
      <c r="D10" s="8" t="s">
        <v>12</v>
      </c>
      <c r="E10" s="9">
        <v>35293.248</v>
      </c>
      <c r="I10" s="127" t="s">
        <v>13</v>
      </c>
      <c r="J10" s="127"/>
      <c r="K10" s="10">
        <v>2639.8699999999994</v>
      </c>
      <c r="L10" s="6"/>
    </row>
    <row r="11" spans="2:14" ht="15.75" x14ac:dyDescent="0.25">
      <c r="C11" s="7" t="s">
        <v>14</v>
      </c>
      <c r="D11" s="8" t="s">
        <v>12</v>
      </c>
      <c r="E11" s="9">
        <v>32653.378000000001</v>
      </c>
      <c r="I11" s="11" t="s">
        <v>15</v>
      </c>
      <c r="J11" s="11"/>
      <c r="K11" s="2">
        <v>3023.29</v>
      </c>
      <c r="L11" s="6"/>
    </row>
    <row r="12" spans="2:14" ht="19.5" thickBot="1" x14ac:dyDescent="0.35">
      <c r="C12" s="12"/>
      <c r="D12" s="13"/>
      <c r="I12" s="128" t="str">
        <f>D7</f>
        <v>д. Судино, дом 41</v>
      </c>
      <c r="J12" s="128"/>
      <c r="K12" s="128"/>
      <c r="L12" s="128"/>
    </row>
    <row r="13" spans="2:14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</row>
    <row r="14" spans="2:14" ht="16.5" x14ac:dyDescent="0.25">
      <c r="B14" s="114" t="s">
        <v>24</v>
      </c>
      <c r="C14" s="116" t="s">
        <v>25</v>
      </c>
      <c r="D14" s="117"/>
      <c r="E14" s="118">
        <v>5095.1519999999991</v>
      </c>
      <c r="F14" s="18">
        <v>1.64</v>
      </c>
      <c r="I14" s="19"/>
      <c r="J14" s="20">
        <v>42699</v>
      </c>
      <c r="K14" s="19" t="s">
        <v>26</v>
      </c>
      <c r="L14" s="19" t="s">
        <v>27</v>
      </c>
      <c r="M14" s="21"/>
      <c r="N14" s="22"/>
    </row>
    <row r="15" spans="2:14" ht="17.25" thickBot="1" x14ac:dyDescent="0.3">
      <c r="B15" s="115"/>
      <c r="C15" s="120" t="s">
        <v>28</v>
      </c>
      <c r="D15" s="121"/>
      <c r="E15" s="119"/>
      <c r="F15" s="23"/>
      <c r="I15" s="24"/>
      <c r="J15" s="25">
        <v>42628</v>
      </c>
      <c r="K15" s="26" t="s">
        <v>29</v>
      </c>
      <c r="L15" s="27" t="s">
        <v>30</v>
      </c>
      <c r="M15" s="22"/>
    </row>
    <row r="16" spans="2:14" ht="16.5" x14ac:dyDescent="0.25">
      <c r="B16" s="114" t="s">
        <v>31</v>
      </c>
      <c r="C16" s="116" t="s">
        <v>32</v>
      </c>
      <c r="D16" s="122"/>
      <c r="E16" s="28">
        <v>9506.8079999999991</v>
      </c>
      <c r="F16" s="29">
        <f>F17+F18+F19+F20+F21</f>
        <v>3.06</v>
      </c>
      <c r="I16" s="24"/>
      <c r="J16" s="25">
        <v>42657</v>
      </c>
      <c r="K16" s="30" t="s">
        <v>33</v>
      </c>
      <c r="L16" s="27" t="s">
        <v>30</v>
      </c>
      <c r="M16" s="22"/>
    </row>
    <row r="17" spans="2:13" ht="45" x14ac:dyDescent="0.25">
      <c r="B17" s="105"/>
      <c r="C17" s="31" t="s">
        <v>34</v>
      </c>
      <c r="D17" s="32" t="s">
        <v>35</v>
      </c>
      <c r="E17" s="33">
        <v>3728.1599999999994</v>
      </c>
      <c r="F17" s="34">
        <v>1.2</v>
      </c>
      <c r="I17" s="24"/>
      <c r="J17" s="25">
        <v>42572</v>
      </c>
      <c r="K17" s="26" t="s">
        <v>36</v>
      </c>
      <c r="L17" s="27" t="s">
        <v>30</v>
      </c>
      <c r="M17" s="22"/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24"/>
      <c r="J18" s="25">
        <v>42591</v>
      </c>
      <c r="K18" s="26" t="s">
        <v>38</v>
      </c>
      <c r="L18" s="27" t="s">
        <v>30</v>
      </c>
      <c r="M18" s="22"/>
    </row>
    <row r="19" spans="2:13" ht="57" customHeight="1" x14ac:dyDescent="0.25">
      <c r="B19" s="105"/>
      <c r="C19" s="31" t="s">
        <v>39</v>
      </c>
      <c r="D19" s="35" t="s">
        <v>40</v>
      </c>
      <c r="E19" s="33">
        <v>3976.7039999999997</v>
      </c>
      <c r="F19" s="34">
        <v>1.28</v>
      </c>
      <c r="I19" s="24"/>
      <c r="J19" s="36">
        <v>42727</v>
      </c>
      <c r="K19" s="27" t="s">
        <v>41</v>
      </c>
      <c r="L19" s="24"/>
    </row>
    <row r="20" spans="2:13" ht="45" x14ac:dyDescent="0.25">
      <c r="B20" s="105"/>
      <c r="C20" s="31" t="s">
        <v>42</v>
      </c>
      <c r="D20" s="35" t="s">
        <v>43</v>
      </c>
      <c r="E20" s="33">
        <v>1801.9439999999997</v>
      </c>
      <c r="F20" s="34">
        <v>0.57999999999999996</v>
      </c>
      <c r="I20" s="27"/>
      <c r="J20" s="36"/>
      <c r="K20" s="26" t="s">
        <v>44</v>
      </c>
      <c r="L20" s="27" t="s">
        <v>45</v>
      </c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>
        <v>0</v>
      </c>
      <c r="I21" s="24"/>
      <c r="J21" s="24"/>
      <c r="K21" s="24"/>
      <c r="L21" s="24"/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5747.58</v>
      </c>
      <c r="F22" s="41">
        <v>1.85</v>
      </c>
      <c r="I22" s="24"/>
      <c r="J22" s="24"/>
      <c r="K22" s="24"/>
      <c r="L22" s="24"/>
    </row>
    <row r="23" spans="2:13" ht="17.25" thickBot="1" x14ac:dyDescent="0.3">
      <c r="B23" s="105"/>
      <c r="C23" s="107"/>
      <c r="D23" s="109"/>
      <c r="E23" s="111"/>
      <c r="F23" s="42"/>
      <c r="I23" s="24"/>
      <c r="J23" s="24"/>
      <c r="K23" s="24"/>
      <c r="L23" s="24"/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3231.0719999999997</v>
      </c>
      <c r="F24" s="47">
        <v>1.04</v>
      </c>
      <c r="I24" s="24"/>
      <c r="J24" s="24"/>
      <c r="K24" s="24"/>
      <c r="L24" s="24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3945.6359999999995</v>
      </c>
      <c r="F25" s="47">
        <v>1.27</v>
      </c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7766.9999999999991</v>
      </c>
      <c r="F26" s="47">
        <v>2.5</v>
      </c>
    </row>
    <row r="27" spans="2:13" ht="17.25" thickBot="1" x14ac:dyDescent="0.3">
      <c r="B27" s="48"/>
      <c r="C27" s="52" t="s">
        <v>56</v>
      </c>
      <c r="D27" s="53"/>
      <c r="E27" s="51">
        <v>35293.248</v>
      </c>
      <c r="F27" s="47">
        <f>F14+F16+F22+F24+F25+F26</f>
        <v>11.360000000000001</v>
      </c>
      <c r="J27" s="54"/>
      <c r="K27" s="55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5126.2199999999993</v>
      </c>
      <c r="F28" s="47">
        <v>1.65</v>
      </c>
      <c r="J28" s="54"/>
      <c r="K28" s="55"/>
    </row>
    <row r="29" spans="2:13" ht="17.25" thickBot="1" x14ac:dyDescent="0.3">
      <c r="B29" s="57"/>
      <c r="C29" s="58" t="s">
        <v>59</v>
      </c>
      <c r="D29" s="59"/>
      <c r="E29" s="60">
        <v>40419.468000000001</v>
      </c>
      <c r="F29" s="47">
        <f>F28+F27</f>
        <v>13.010000000000002</v>
      </c>
      <c r="J29" s="54"/>
      <c r="K29" s="55"/>
    </row>
    <row r="30" spans="2:13" x14ac:dyDescent="0.25">
      <c r="J30" s="54"/>
      <c r="K30" s="55"/>
    </row>
    <row r="31" spans="2:13" x14ac:dyDescent="0.25">
      <c r="B31" s="112" t="s">
        <v>60</v>
      </c>
      <c r="C31" s="112"/>
      <c r="D31" s="112"/>
      <c r="E31" s="61">
        <v>3</v>
      </c>
      <c r="F31" s="62"/>
      <c r="J31" s="54"/>
      <c r="K31" s="63"/>
    </row>
    <row r="32" spans="2:13" ht="18.75" x14ac:dyDescent="0.3">
      <c r="B32" s="113" t="s">
        <v>61</v>
      </c>
      <c r="C32" s="113"/>
      <c r="D32" s="113"/>
      <c r="E32" s="64">
        <v>3023.29</v>
      </c>
      <c r="J32" s="54"/>
      <c r="K32" s="63"/>
    </row>
    <row r="33" spans="4:11" ht="15.75" x14ac:dyDescent="0.25">
      <c r="D33" s="104"/>
      <c r="E33" s="104"/>
      <c r="J33" s="54"/>
      <c r="K33" s="63"/>
    </row>
    <row r="34" spans="4:11" x14ac:dyDescent="0.25">
      <c r="J34" s="54"/>
      <c r="K34" s="63"/>
    </row>
    <row r="35" spans="4:11" x14ac:dyDescent="0.25">
      <c r="J35" s="54"/>
      <c r="K35" s="63"/>
    </row>
    <row r="36" spans="4:11" ht="15.75" x14ac:dyDescent="0.25">
      <c r="D36" s="104" t="s">
        <v>62</v>
      </c>
      <c r="E36" s="104"/>
      <c r="J36" s="54"/>
      <c r="K36" s="63"/>
    </row>
    <row r="37" spans="4:11" x14ac:dyDescent="0.25">
      <c r="J37" s="54"/>
      <c r="K37" s="63"/>
    </row>
    <row r="38" spans="4:11" x14ac:dyDescent="0.25">
      <c r="J38" s="54"/>
      <c r="K38" s="63"/>
    </row>
    <row r="39" spans="4:11" x14ac:dyDescent="0.25">
      <c r="J39" s="54"/>
      <c r="K39" s="63"/>
    </row>
    <row r="40" spans="4:11" x14ac:dyDescent="0.25">
      <c r="J40" s="54"/>
      <c r="K40" s="63"/>
    </row>
    <row r="41" spans="4:11" x14ac:dyDescent="0.25">
      <c r="J41" s="54"/>
      <c r="K41" s="63"/>
    </row>
    <row r="42" spans="4:11" x14ac:dyDescent="0.25">
      <c r="J42" s="54"/>
      <c r="K42" s="63"/>
    </row>
    <row r="43" spans="4:11" x14ac:dyDescent="0.25">
      <c r="J43" s="54"/>
      <c r="K43" s="63"/>
    </row>
    <row r="44" spans="4:11" x14ac:dyDescent="0.25">
      <c r="J44" s="54"/>
      <c r="K44" s="63"/>
    </row>
    <row r="45" spans="4:11" x14ac:dyDescent="0.25">
      <c r="J45" s="54"/>
      <c r="K45" s="63"/>
    </row>
    <row r="46" spans="4:11" x14ac:dyDescent="0.25">
      <c r="J46" s="54"/>
      <c r="K46" s="63"/>
    </row>
    <row r="47" spans="4:11" x14ac:dyDescent="0.25">
      <c r="J47" s="54"/>
      <c r="K47" s="63"/>
    </row>
    <row r="48" spans="4:11" x14ac:dyDescent="0.25">
      <c r="J48" s="54"/>
      <c r="K48" s="63"/>
    </row>
    <row r="49" spans="10:11" x14ac:dyDescent="0.25">
      <c r="J49" s="54"/>
      <c r="K49" s="63"/>
    </row>
    <row r="50" spans="10:11" x14ac:dyDescent="0.25">
      <c r="J50" s="54"/>
      <c r="K50" s="63"/>
    </row>
    <row r="51" spans="10:11" x14ac:dyDescent="0.25">
      <c r="J51" s="54"/>
      <c r="K51" s="63"/>
    </row>
    <row r="52" spans="10:11" x14ac:dyDescent="0.25">
      <c r="J52" s="54"/>
      <c r="K52" s="63"/>
    </row>
    <row r="53" spans="10:11" x14ac:dyDescent="0.25">
      <c r="J53" s="54"/>
      <c r="K53" s="63"/>
    </row>
    <row r="54" spans="10:11" x14ac:dyDescent="0.25">
      <c r="J54" s="54"/>
      <c r="K54" s="63"/>
    </row>
    <row r="55" spans="10:11" x14ac:dyDescent="0.25">
      <c r="J55" s="54"/>
      <c r="K55" s="63"/>
    </row>
    <row r="56" spans="10:11" x14ac:dyDescent="0.25">
      <c r="J56" s="54"/>
      <c r="K56" s="63"/>
    </row>
    <row r="57" spans="10:11" x14ac:dyDescent="0.25">
      <c r="J57" s="54"/>
      <c r="K57" s="63"/>
    </row>
    <row r="58" spans="10:11" x14ac:dyDescent="0.25">
      <c r="J58" s="54"/>
      <c r="K58" s="63"/>
    </row>
    <row r="59" spans="10:11" x14ac:dyDescent="0.25">
      <c r="J59" s="54"/>
      <c r="K59" s="63"/>
    </row>
    <row r="60" spans="10:11" x14ac:dyDescent="0.25">
      <c r="J60" s="54"/>
      <c r="K60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6" workbookViewId="0">
      <selection activeCell="C23" sqref="C23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6" max="6" width="21.7109375" customWidth="1"/>
    <col min="257" max="257" width="4.85546875" customWidth="1"/>
    <col min="258" max="258" width="45.28515625" customWidth="1"/>
    <col min="259" max="259" width="41.5703125" customWidth="1"/>
    <col min="262" max="262" width="21.7109375" customWidth="1"/>
    <col min="513" max="513" width="4.85546875" customWidth="1"/>
    <col min="514" max="514" width="45.28515625" customWidth="1"/>
    <col min="515" max="515" width="41.5703125" customWidth="1"/>
    <col min="518" max="518" width="21.7109375" customWidth="1"/>
    <col min="769" max="769" width="4.85546875" customWidth="1"/>
    <col min="770" max="770" width="45.28515625" customWidth="1"/>
    <col min="771" max="771" width="41.5703125" customWidth="1"/>
    <col min="774" max="774" width="21.7109375" customWidth="1"/>
    <col min="1025" max="1025" width="4.85546875" customWidth="1"/>
    <col min="1026" max="1026" width="45.28515625" customWidth="1"/>
    <col min="1027" max="1027" width="41.5703125" customWidth="1"/>
    <col min="1030" max="1030" width="21.7109375" customWidth="1"/>
    <col min="1281" max="1281" width="4.85546875" customWidth="1"/>
    <col min="1282" max="1282" width="45.28515625" customWidth="1"/>
    <col min="1283" max="1283" width="41.5703125" customWidth="1"/>
    <col min="1286" max="1286" width="21.7109375" customWidth="1"/>
    <col min="1537" max="1537" width="4.85546875" customWidth="1"/>
    <col min="1538" max="1538" width="45.28515625" customWidth="1"/>
    <col min="1539" max="1539" width="41.5703125" customWidth="1"/>
    <col min="1542" max="1542" width="21.7109375" customWidth="1"/>
    <col min="1793" max="1793" width="4.85546875" customWidth="1"/>
    <col min="1794" max="1794" width="45.28515625" customWidth="1"/>
    <col min="1795" max="1795" width="41.5703125" customWidth="1"/>
    <col min="1798" max="1798" width="21.7109375" customWidth="1"/>
    <col min="2049" max="2049" width="4.85546875" customWidth="1"/>
    <col min="2050" max="2050" width="45.28515625" customWidth="1"/>
    <col min="2051" max="2051" width="41.5703125" customWidth="1"/>
    <col min="2054" max="2054" width="21.7109375" customWidth="1"/>
    <col min="2305" max="2305" width="4.85546875" customWidth="1"/>
    <col min="2306" max="2306" width="45.28515625" customWidth="1"/>
    <col min="2307" max="2307" width="41.5703125" customWidth="1"/>
    <col min="2310" max="2310" width="21.7109375" customWidth="1"/>
    <col min="2561" max="2561" width="4.85546875" customWidth="1"/>
    <col min="2562" max="2562" width="45.28515625" customWidth="1"/>
    <col min="2563" max="2563" width="41.5703125" customWidth="1"/>
    <col min="2566" max="2566" width="21.7109375" customWidth="1"/>
    <col min="2817" max="2817" width="4.85546875" customWidth="1"/>
    <col min="2818" max="2818" width="45.28515625" customWidth="1"/>
    <col min="2819" max="2819" width="41.5703125" customWidth="1"/>
    <col min="2822" max="2822" width="21.7109375" customWidth="1"/>
    <col min="3073" max="3073" width="4.85546875" customWidth="1"/>
    <col min="3074" max="3074" width="45.28515625" customWidth="1"/>
    <col min="3075" max="3075" width="41.5703125" customWidth="1"/>
    <col min="3078" max="3078" width="21.7109375" customWidth="1"/>
    <col min="3329" max="3329" width="4.85546875" customWidth="1"/>
    <col min="3330" max="3330" width="45.28515625" customWidth="1"/>
    <col min="3331" max="3331" width="41.5703125" customWidth="1"/>
    <col min="3334" max="3334" width="21.7109375" customWidth="1"/>
    <col min="3585" max="3585" width="4.85546875" customWidth="1"/>
    <col min="3586" max="3586" width="45.28515625" customWidth="1"/>
    <col min="3587" max="3587" width="41.5703125" customWidth="1"/>
    <col min="3590" max="3590" width="21.7109375" customWidth="1"/>
    <col min="3841" max="3841" width="4.85546875" customWidth="1"/>
    <col min="3842" max="3842" width="45.28515625" customWidth="1"/>
    <col min="3843" max="3843" width="41.5703125" customWidth="1"/>
    <col min="3846" max="3846" width="21.7109375" customWidth="1"/>
    <col min="4097" max="4097" width="4.85546875" customWidth="1"/>
    <col min="4098" max="4098" width="45.28515625" customWidth="1"/>
    <col min="4099" max="4099" width="41.5703125" customWidth="1"/>
    <col min="4102" max="4102" width="21.7109375" customWidth="1"/>
    <col min="4353" max="4353" width="4.85546875" customWidth="1"/>
    <col min="4354" max="4354" width="45.28515625" customWidth="1"/>
    <col min="4355" max="4355" width="41.5703125" customWidth="1"/>
    <col min="4358" max="4358" width="21.7109375" customWidth="1"/>
    <col min="4609" max="4609" width="4.85546875" customWidth="1"/>
    <col min="4610" max="4610" width="45.28515625" customWidth="1"/>
    <col min="4611" max="4611" width="41.5703125" customWidth="1"/>
    <col min="4614" max="4614" width="21.7109375" customWidth="1"/>
    <col min="4865" max="4865" width="4.85546875" customWidth="1"/>
    <col min="4866" max="4866" width="45.28515625" customWidth="1"/>
    <col min="4867" max="4867" width="41.5703125" customWidth="1"/>
    <col min="4870" max="4870" width="21.7109375" customWidth="1"/>
    <col min="5121" max="5121" width="4.85546875" customWidth="1"/>
    <col min="5122" max="5122" width="45.28515625" customWidth="1"/>
    <col min="5123" max="5123" width="41.5703125" customWidth="1"/>
    <col min="5126" max="5126" width="21.7109375" customWidth="1"/>
    <col min="5377" max="5377" width="4.85546875" customWidth="1"/>
    <col min="5378" max="5378" width="45.28515625" customWidth="1"/>
    <col min="5379" max="5379" width="41.5703125" customWidth="1"/>
    <col min="5382" max="5382" width="21.7109375" customWidth="1"/>
    <col min="5633" max="5633" width="4.85546875" customWidth="1"/>
    <col min="5634" max="5634" width="45.28515625" customWidth="1"/>
    <col min="5635" max="5635" width="41.5703125" customWidth="1"/>
    <col min="5638" max="5638" width="21.7109375" customWidth="1"/>
    <col min="5889" max="5889" width="4.85546875" customWidth="1"/>
    <col min="5890" max="5890" width="45.28515625" customWidth="1"/>
    <col min="5891" max="5891" width="41.5703125" customWidth="1"/>
    <col min="5894" max="5894" width="21.7109375" customWidth="1"/>
    <col min="6145" max="6145" width="4.85546875" customWidth="1"/>
    <col min="6146" max="6146" width="45.28515625" customWidth="1"/>
    <col min="6147" max="6147" width="41.5703125" customWidth="1"/>
    <col min="6150" max="6150" width="21.7109375" customWidth="1"/>
    <col min="6401" max="6401" width="4.85546875" customWidth="1"/>
    <col min="6402" max="6402" width="45.28515625" customWidth="1"/>
    <col min="6403" max="6403" width="41.5703125" customWidth="1"/>
    <col min="6406" max="6406" width="21.7109375" customWidth="1"/>
    <col min="6657" max="6657" width="4.85546875" customWidth="1"/>
    <col min="6658" max="6658" width="45.28515625" customWidth="1"/>
    <col min="6659" max="6659" width="41.5703125" customWidth="1"/>
    <col min="6662" max="6662" width="21.7109375" customWidth="1"/>
    <col min="6913" max="6913" width="4.85546875" customWidth="1"/>
    <col min="6914" max="6914" width="45.28515625" customWidth="1"/>
    <col min="6915" max="6915" width="41.5703125" customWidth="1"/>
    <col min="6918" max="6918" width="21.7109375" customWidth="1"/>
    <col min="7169" max="7169" width="4.85546875" customWidth="1"/>
    <col min="7170" max="7170" width="45.28515625" customWidth="1"/>
    <col min="7171" max="7171" width="41.5703125" customWidth="1"/>
    <col min="7174" max="7174" width="21.7109375" customWidth="1"/>
    <col min="7425" max="7425" width="4.85546875" customWidth="1"/>
    <col min="7426" max="7426" width="45.28515625" customWidth="1"/>
    <col min="7427" max="7427" width="41.5703125" customWidth="1"/>
    <col min="7430" max="7430" width="21.7109375" customWidth="1"/>
    <col min="7681" max="7681" width="4.85546875" customWidth="1"/>
    <col min="7682" max="7682" width="45.28515625" customWidth="1"/>
    <col min="7683" max="7683" width="41.5703125" customWidth="1"/>
    <col min="7686" max="7686" width="21.7109375" customWidth="1"/>
    <col min="7937" max="7937" width="4.85546875" customWidth="1"/>
    <col min="7938" max="7938" width="45.28515625" customWidth="1"/>
    <col min="7939" max="7939" width="41.5703125" customWidth="1"/>
    <col min="7942" max="7942" width="21.7109375" customWidth="1"/>
    <col min="8193" max="8193" width="4.85546875" customWidth="1"/>
    <col min="8194" max="8194" width="45.28515625" customWidth="1"/>
    <col min="8195" max="8195" width="41.5703125" customWidth="1"/>
    <col min="8198" max="8198" width="21.7109375" customWidth="1"/>
    <col min="8449" max="8449" width="4.85546875" customWidth="1"/>
    <col min="8450" max="8450" width="45.28515625" customWidth="1"/>
    <col min="8451" max="8451" width="41.5703125" customWidth="1"/>
    <col min="8454" max="8454" width="21.7109375" customWidth="1"/>
    <col min="8705" max="8705" width="4.85546875" customWidth="1"/>
    <col min="8706" max="8706" width="45.28515625" customWidth="1"/>
    <col min="8707" max="8707" width="41.5703125" customWidth="1"/>
    <col min="8710" max="8710" width="21.7109375" customWidth="1"/>
    <col min="8961" max="8961" width="4.85546875" customWidth="1"/>
    <col min="8962" max="8962" width="45.28515625" customWidth="1"/>
    <col min="8963" max="8963" width="41.5703125" customWidth="1"/>
    <col min="8966" max="8966" width="21.7109375" customWidth="1"/>
    <col min="9217" max="9217" width="4.85546875" customWidth="1"/>
    <col min="9218" max="9218" width="45.28515625" customWidth="1"/>
    <col min="9219" max="9219" width="41.5703125" customWidth="1"/>
    <col min="9222" max="9222" width="21.7109375" customWidth="1"/>
    <col min="9473" max="9473" width="4.85546875" customWidth="1"/>
    <col min="9474" max="9474" width="45.28515625" customWidth="1"/>
    <col min="9475" max="9475" width="41.5703125" customWidth="1"/>
    <col min="9478" max="9478" width="21.7109375" customWidth="1"/>
    <col min="9729" max="9729" width="4.85546875" customWidth="1"/>
    <col min="9730" max="9730" width="45.28515625" customWidth="1"/>
    <col min="9731" max="9731" width="41.5703125" customWidth="1"/>
    <col min="9734" max="9734" width="21.7109375" customWidth="1"/>
    <col min="9985" max="9985" width="4.85546875" customWidth="1"/>
    <col min="9986" max="9986" width="45.28515625" customWidth="1"/>
    <col min="9987" max="9987" width="41.5703125" customWidth="1"/>
    <col min="9990" max="9990" width="21.7109375" customWidth="1"/>
    <col min="10241" max="10241" width="4.85546875" customWidth="1"/>
    <col min="10242" max="10242" width="45.28515625" customWidth="1"/>
    <col min="10243" max="10243" width="41.5703125" customWidth="1"/>
    <col min="10246" max="10246" width="21.7109375" customWidth="1"/>
    <col min="10497" max="10497" width="4.85546875" customWidth="1"/>
    <col min="10498" max="10498" width="45.28515625" customWidth="1"/>
    <col min="10499" max="10499" width="41.5703125" customWidth="1"/>
    <col min="10502" max="10502" width="21.7109375" customWidth="1"/>
    <col min="10753" max="10753" width="4.85546875" customWidth="1"/>
    <col min="10754" max="10754" width="45.28515625" customWidth="1"/>
    <col min="10755" max="10755" width="41.5703125" customWidth="1"/>
    <col min="10758" max="10758" width="21.7109375" customWidth="1"/>
    <col min="11009" max="11009" width="4.85546875" customWidth="1"/>
    <col min="11010" max="11010" width="45.28515625" customWidth="1"/>
    <col min="11011" max="11011" width="41.5703125" customWidth="1"/>
    <col min="11014" max="11014" width="21.7109375" customWidth="1"/>
    <col min="11265" max="11265" width="4.85546875" customWidth="1"/>
    <col min="11266" max="11266" width="45.28515625" customWidth="1"/>
    <col min="11267" max="11267" width="41.5703125" customWidth="1"/>
    <col min="11270" max="11270" width="21.7109375" customWidth="1"/>
    <col min="11521" max="11521" width="4.85546875" customWidth="1"/>
    <col min="11522" max="11522" width="45.28515625" customWidth="1"/>
    <col min="11523" max="11523" width="41.5703125" customWidth="1"/>
    <col min="11526" max="11526" width="21.7109375" customWidth="1"/>
    <col min="11777" max="11777" width="4.85546875" customWidth="1"/>
    <col min="11778" max="11778" width="45.28515625" customWidth="1"/>
    <col min="11779" max="11779" width="41.5703125" customWidth="1"/>
    <col min="11782" max="11782" width="21.7109375" customWidth="1"/>
    <col min="12033" max="12033" width="4.85546875" customWidth="1"/>
    <col min="12034" max="12034" width="45.28515625" customWidth="1"/>
    <col min="12035" max="12035" width="41.5703125" customWidth="1"/>
    <col min="12038" max="12038" width="21.7109375" customWidth="1"/>
    <col min="12289" max="12289" width="4.85546875" customWidth="1"/>
    <col min="12290" max="12290" width="45.28515625" customWidth="1"/>
    <col min="12291" max="12291" width="41.5703125" customWidth="1"/>
    <col min="12294" max="12294" width="21.7109375" customWidth="1"/>
    <col min="12545" max="12545" width="4.85546875" customWidth="1"/>
    <col min="12546" max="12546" width="45.28515625" customWidth="1"/>
    <col min="12547" max="12547" width="41.5703125" customWidth="1"/>
    <col min="12550" max="12550" width="21.7109375" customWidth="1"/>
    <col min="12801" max="12801" width="4.85546875" customWidth="1"/>
    <col min="12802" max="12802" width="45.28515625" customWidth="1"/>
    <col min="12803" max="12803" width="41.5703125" customWidth="1"/>
    <col min="12806" max="12806" width="21.7109375" customWidth="1"/>
    <col min="13057" max="13057" width="4.85546875" customWidth="1"/>
    <col min="13058" max="13058" width="45.28515625" customWidth="1"/>
    <col min="13059" max="13059" width="41.5703125" customWidth="1"/>
    <col min="13062" max="13062" width="21.7109375" customWidth="1"/>
    <col min="13313" max="13313" width="4.85546875" customWidth="1"/>
    <col min="13314" max="13314" width="45.28515625" customWidth="1"/>
    <col min="13315" max="13315" width="41.5703125" customWidth="1"/>
    <col min="13318" max="13318" width="21.7109375" customWidth="1"/>
    <col min="13569" max="13569" width="4.85546875" customWidth="1"/>
    <col min="13570" max="13570" width="45.28515625" customWidth="1"/>
    <col min="13571" max="13571" width="41.5703125" customWidth="1"/>
    <col min="13574" max="13574" width="21.7109375" customWidth="1"/>
    <col min="13825" max="13825" width="4.85546875" customWidth="1"/>
    <col min="13826" max="13826" width="45.28515625" customWidth="1"/>
    <col min="13827" max="13827" width="41.5703125" customWidth="1"/>
    <col min="13830" max="13830" width="21.7109375" customWidth="1"/>
    <col min="14081" max="14081" width="4.85546875" customWidth="1"/>
    <col min="14082" max="14082" width="45.28515625" customWidth="1"/>
    <col min="14083" max="14083" width="41.5703125" customWidth="1"/>
    <col min="14086" max="14086" width="21.7109375" customWidth="1"/>
    <col min="14337" max="14337" width="4.85546875" customWidth="1"/>
    <col min="14338" max="14338" width="45.28515625" customWidth="1"/>
    <col min="14339" max="14339" width="41.5703125" customWidth="1"/>
    <col min="14342" max="14342" width="21.7109375" customWidth="1"/>
    <col min="14593" max="14593" width="4.85546875" customWidth="1"/>
    <col min="14594" max="14594" width="45.28515625" customWidth="1"/>
    <col min="14595" max="14595" width="41.5703125" customWidth="1"/>
    <col min="14598" max="14598" width="21.7109375" customWidth="1"/>
    <col min="14849" max="14849" width="4.85546875" customWidth="1"/>
    <col min="14850" max="14850" width="45.28515625" customWidth="1"/>
    <col min="14851" max="14851" width="41.5703125" customWidth="1"/>
    <col min="14854" max="14854" width="21.7109375" customWidth="1"/>
    <col min="15105" max="15105" width="4.85546875" customWidth="1"/>
    <col min="15106" max="15106" width="45.28515625" customWidth="1"/>
    <col min="15107" max="15107" width="41.5703125" customWidth="1"/>
    <col min="15110" max="15110" width="21.7109375" customWidth="1"/>
    <col min="15361" max="15361" width="4.85546875" customWidth="1"/>
    <col min="15362" max="15362" width="45.28515625" customWidth="1"/>
    <col min="15363" max="15363" width="41.5703125" customWidth="1"/>
    <col min="15366" max="15366" width="21.7109375" customWidth="1"/>
    <col min="15617" max="15617" width="4.85546875" customWidth="1"/>
    <col min="15618" max="15618" width="45.28515625" customWidth="1"/>
    <col min="15619" max="15619" width="41.5703125" customWidth="1"/>
    <col min="15622" max="15622" width="21.7109375" customWidth="1"/>
    <col min="15873" max="15873" width="4.85546875" customWidth="1"/>
    <col min="15874" max="15874" width="45.28515625" customWidth="1"/>
    <col min="15875" max="15875" width="41.5703125" customWidth="1"/>
    <col min="15878" max="15878" width="21.7109375" customWidth="1"/>
    <col min="16129" max="16129" width="4.85546875" customWidth="1"/>
    <col min="16130" max="16130" width="45.28515625" customWidth="1"/>
    <col min="16131" max="16131" width="41.5703125" customWidth="1"/>
    <col min="16134" max="16134" width="21.7109375" customWidth="1"/>
  </cols>
  <sheetData>
    <row r="1" spans="1:3" ht="15.75" x14ac:dyDescent="0.25">
      <c r="C1" s="84" t="s">
        <v>197</v>
      </c>
    </row>
    <row r="2" spans="1:3" ht="15.75" x14ac:dyDescent="0.25">
      <c r="C2" s="84" t="s">
        <v>198</v>
      </c>
    </row>
    <row r="3" spans="1:3" ht="15.75" x14ac:dyDescent="0.25">
      <c r="C3" s="84" t="s">
        <v>199</v>
      </c>
    </row>
    <row r="4" spans="1:3" ht="15.75" x14ac:dyDescent="0.25">
      <c r="C4" s="84" t="s">
        <v>200</v>
      </c>
    </row>
    <row r="5" spans="1:3" ht="15.75" x14ac:dyDescent="0.25">
      <c r="A5" s="84"/>
    </row>
    <row r="6" spans="1:3" ht="36.75" customHeight="1" x14ac:dyDescent="0.3">
      <c r="A6" s="129" t="s">
        <v>201</v>
      </c>
      <c r="B6" s="129"/>
      <c r="C6" s="129"/>
    </row>
    <row r="7" spans="1:3" ht="27" customHeight="1" x14ac:dyDescent="0.3">
      <c r="A7" s="130" t="s">
        <v>213</v>
      </c>
      <c r="B7" s="130"/>
      <c r="C7" s="130"/>
    </row>
    <row r="8" spans="1:3" ht="27.75" customHeight="1" x14ac:dyDescent="0.3">
      <c r="A8" s="129" t="s">
        <v>203</v>
      </c>
      <c r="B8" s="129"/>
      <c r="C8" s="129"/>
    </row>
    <row r="9" spans="1:3" ht="19.5" thickBot="1" x14ac:dyDescent="0.35">
      <c r="A9" s="85"/>
    </row>
    <row r="10" spans="1:3" ht="72" customHeight="1" thickBot="1" x14ac:dyDescent="0.3">
      <c r="A10" s="86"/>
      <c r="B10" s="87" t="s">
        <v>204</v>
      </c>
      <c r="C10" s="88" t="s">
        <v>205</v>
      </c>
    </row>
    <row r="11" spans="1:3" ht="17.25" thickBot="1" x14ac:dyDescent="0.3">
      <c r="A11" s="89"/>
      <c r="B11" s="90"/>
      <c r="C11" s="47" t="s">
        <v>206</v>
      </c>
    </row>
    <row r="12" spans="1:3" ht="51" customHeight="1" thickBot="1" x14ac:dyDescent="0.3">
      <c r="A12" s="91">
        <v>1</v>
      </c>
      <c r="B12" s="92" t="s">
        <v>25</v>
      </c>
      <c r="C12" s="18">
        <v>1.64</v>
      </c>
    </row>
    <row r="13" spans="1:3" ht="66" x14ac:dyDescent="0.25">
      <c r="A13" s="131">
        <v>2</v>
      </c>
      <c r="B13" s="93" t="s">
        <v>207</v>
      </c>
      <c r="C13" s="29">
        <v>3.06</v>
      </c>
    </row>
    <row r="14" spans="1:3" ht="16.5" x14ac:dyDescent="0.25">
      <c r="A14" s="132"/>
      <c r="B14" s="94" t="s">
        <v>208</v>
      </c>
      <c r="C14" s="34">
        <v>1.2</v>
      </c>
    </row>
    <row r="15" spans="1:3" ht="18" customHeight="1" x14ac:dyDescent="0.25">
      <c r="A15" s="132"/>
      <c r="B15" s="94" t="s">
        <v>37</v>
      </c>
      <c r="C15" s="34">
        <v>0</v>
      </c>
    </row>
    <row r="16" spans="1:3" ht="18" customHeight="1" x14ac:dyDescent="0.25">
      <c r="A16" s="132"/>
      <c r="B16" s="94" t="s">
        <v>39</v>
      </c>
      <c r="C16" s="34">
        <v>1.28</v>
      </c>
    </row>
    <row r="17" spans="1:3" ht="18" customHeight="1" x14ac:dyDescent="0.25">
      <c r="A17" s="132"/>
      <c r="B17" s="94" t="s">
        <v>42</v>
      </c>
      <c r="C17" s="34">
        <v>0.57999999999999996</v>
      </c>
    </row>
    <row r="18" spans="1:3" ht="18" customHeight="1" thickBot="1" x14ac:dyDescent="0.3">
      <c r="A18" s="133"/>
      <c r="B18" s="95" t="s">
        <v>46</v>
      </c>
      <c r="C18" s="40">
        <v>0</v>
      </c>
    </row>
    <row r="19" spans="1:3" ht="32.25" customHeight="1" x14ac:dyDescent="0.25">
      <c r="A19" s="96">
        <v>3</v>
      </c>
      <c r="B19" s="97" t="s">
        <v>48</v>
      </c>
      <c r="C19" s="41">
        <v>1.85</v>
      </c>
    </row>
    <row r="20" spans="1:3" ht="66.75" thickBot="1" x14ac:dyDescent="0.3">
      <c r="A20" s="42"/>
      <c r="B20" s="98" t="s">
        <v>209</v>
      </c>
      <c r="C20" s="42"/>
    </row>
    <row r="21" spans="1:3" ht="25.5" customHeight="1" thickBot="1" x14ac:dyDescent="0.3">
      <c r="A21" s="89">
        <v>4</v>
      </c>
      <c r="B21" s="99" t="s">
        <v>50</v>
      </c>
      <c r="C21" s="47">
        <v>1.04</v>
      </c>
    </row>
    <row r="22" spans="1:3" ht="51" customHeight="1" thickBot="1" x14ac:dyDescent="0.3">
      <c r="A22" s="89">
        <v>5</v>
      </c>
      <c r="B22" s="99" t="s">
        <v>52</v>
      </c>
      <c r="C22" s="47">
        <v>1.27</v>
      </c>
    </row>
    <row r="23" spans="1:3" ht="25.5" customHeight="1" thickBot="1" x14ac:dyDescent="0.3">
      <c r="A23" s="89">
        <v>6</v>
      </c>
      <c r="B23" s="99" t="s">
        <v>54</v>
      </c>
      <c r="C23" s="47">
        <v>2.5</v>
      </c>
    </row>
    <row r="24" spans="1:3" ht="51" customHeight="1" thickBot="1" x14ac:dyDescent="0.3">
      <c r="A24" s="89"/>
      <c r="B24" s="90" t="s">
        <v>56</v>
      </c>
      <c r="C24" s="47">
        <v>11.360000000000001</v>
      </c>
    </row>
    <row r="25" spans="1:3" ht="25.5" customHeight="1" thickBot="1" x14ac:dyDescent="0.3">
      <c r="A25" s="89">
        <v>7</v>
      </c>
      <c r="B25" s="99" t="s">
        <v>57</v>
      </c>
      <c r="C25" s="47">
        <v>1.65</v>
      </c>
    </row>
    <row r="26" spans="1:3" ht="25.5" customHeight="1" thickBot="1" x14ac:dyDescent="0.3">
      <c r="A26" s="89"/>
      <c r="B26" s="90" t="s">
        <v>210</v>
      </c>
      <c r="C26" s="47">
        <v>13.010000000000002</v>
      </c>
    </row>
    <row r="27" spans="1:3" ht="60" customHeight="1" thickBot="1" x14ac:dyDescent="0.3">
      <c r="A27" s="100"/>
      <c r="B27" s="101" t="s">
        <v>211</v>
      </c>
      <c r="C27" s="102" t="s">
        <v>212</v>
      </c>
    </row>
    <row r="28" spans="1:3" ht="16.5" x14ac:dyDescent="0.25">
      <c r="A28" s="103"/>
    </row>
    <row r="36" ht="60.75" customHeight="1" x14ac:dyDescent="0.25"/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4" workbookViewId="0">
      <selection activeCell="M11" sqref="M11"/>
    </sheetView>
  </sheetViews>
  <sheetFormatPr defaultRowHeight="15" x14ac:dyDescent="0.25"/>
  <cols>
    <col min="1" max="1" width="4.28515625" customWidth="1"/>
    <col min="2" max="2" width="13.42578125" customWidth="1"/>
    <col min="3" max="3" width="39" customWidth="1"/>
    <col min="4" max="4" width="60.7109375" customWidth="1"/>
    <col min="5" max="5" width="19.7109375" customWidth="1"/>
    <col min="7" max="8" width="5.140625" customWidth="1"/>
    <col min="10" max="10" width="10.28515625" customWidth="1"/>
    <col min="11" max="11" width="69.85546875" customWidth="1"/>
    <col min="12" max="12" width="16.28515625" customWidth="1"/>
    <col min="13" max="13" width="11.28515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140625" customWidth="1"/>
    <col min="266" max="266" width="10.28515625" customWidth="1"/>
    <col min="267" max="267" width="69.85546875" customWidth="1"/>
    <col min="268" max="268" width="16.28515625" customWidth="1"/>
    <col min="269" max="269" width="11.28515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140625" customWidth="1"/>
    <col min="522" max="522" width="10.28515625" customWidth="1"/>
    <col min="523" max="523" width="69.85546875" customWidth="1"/>
    <col min="524" max="524" width="16.28515625" customWidth="1"/>
    <col min="525" max="525" width="11.28515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140625" customWidth="1"/>
    <col min="778" max="778" width="10.28515625" customWidth="1"/>
    <col min="779" max="779" width="69.85546875" customWidth="1"/>
    <col min="780" max="780" width="16.28515625" customWidth="1"/>
    <col min="781" max="781" width="11.28515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140625" customWidth="1"/>
    <col min="1034" max="1034" width="10.28515625" customWidth="1"/>
    <col min="1035" max="1035" width="69.85546875" customWidth="1"/>
    <col min="1036" max="1036" width="16.28515625" customWidth="1"/>
    <col min="1037" max="1037" width="11.28515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140625" customWidth="1"/>
    <col min="1290" max="1290" width="10.28515625" customWidth="1"/>
    <col min="1291" max="1291" width="69.85546875" customWidth="1"/>
    <col min="1292" max="1292" width="16.28515625" customWidth="1"/>
    <col min="1293" max="1293" width="11.28515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140625" customWidth="1"/>
    <col min="1546" max="1546" width="10.28515625" customWidth="1"/>
    <col min="1547" max="1547" width="69.85546875" customWidth="1"/>
    <col min="1548" max="1548" width="16.28515625" customWidth="1"/>
    <col min="1549" max="1549" width="11.28515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140625" customWidth="1"/>
    <col min="1802" max="1802" width="10.28515625" customWidth="1"/>
    <col min="1803" max="1803" width="69.85546875" customWidth="1"/>
    <col min="1804" max="1804" width="16.28515625" customWidth="1"/>
    <col min="1805" max="1805" width="11.28515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140625" customWidth="1"/>
    <col min="2058" max="2058" width="10.28515625" customWidth="1"/>
    <col min="2059" max="2059" width="69.85546875" customWidth="1"/>
    <col min="2060" max="2060" width="16.28515625" customWidth="1"/>
    <col min="2061" max="2061" width="11.28515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140625" customWidth="1"/>
    <col min="2314" max="2314" width="10.28515625" customWidth="1"/>
    <col min="2315" max="2315" width="69.85546875" customWidth="1"/>
    <col min="2316" max="2316" width="16.28515625" customWidth="1"/>
    <col min="2317" max="2317" width="11.28515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140625" customWidth="1"/>
    <col min="2570" max="2570" width="10.28515625" customWidth="1"/>
    <col min="2571" max="2571" width="69.85546875" customWidth="1"/>
    <col min="2572" max="2572" width="16.28515625" customWidth="1"/>
    <col min="2573" max="2573" width="11.28515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140625" customWidth="1"/>
    <col min="2826" max="2826" width="10.28515625" customWidth="1"/>
    <col min="2827" max="2827" width="69.85546875" customWidth="1"/>
    <col min="2828" max="2828" width="16.28515625" customWidth="1"/>
    <col min="2829" max="2829" width="11.28515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140625" customWidth="1"/>
    <col min="3082" max="3082" width="10.28515625" customWidth="1"/>
    <col min="3083" max="3083" width="69.85546875" customWidth="1"/>
    <col min="3084" max="3084" width="16.28515625" customWidth="1"/>
    <col min="3085" max="3085" width="11.28515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140625" customWidth="1"/>
    <col min="3338" max="3338" width="10.28515625" customWidth="1"/>
    <col min="3339" max="3339" width="69.85546875" customWidth="1"/>
    <col min="3340" max="3340" width="16.28515625" customWidth="1"/>
    <col min="3341" max="3341" width="11.28515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140625" customWidth="1"/>
    <col min="3594" max="3594" width="10.28515625" customWidth="1"/>
    <col min="3595" max="3595" width="69.85546875" customWidth="1"/>
    <col min="3596" max="3596" width="16.28515625" customWidth="1"/>
    <col min="3597" max="3597" width="11.28515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140625" customWidth="1"/>
    <col min="3850" max="3850" width="10.28515625" customWidth="1"/>
    <col min="3851" max="3851" width="69.85546875" customWidth="1"/>
    <col min="3852" max="3852" width="16.28515625" customWidth="1"/>
    <col min="3853" max="3853" width="11.28515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140625" customWidth="1"/>
    <col min="4106" max="4106" width="10.28515625" customWidth="1"/>
    <col min="4107" max="4107" width="69.85546875" customWidth="1"/>
    <col min="4108" max="4108" width="16.28515625" customWidth="1"/>
    <col min="4109" max="4109" width="11.28515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140625" customWidth="1"/>
    <col min="4362" max="4362" width="10.28515625" customWidth="1"/>
    <col min="4363" max="4363" width="69.85546875" customWidth="1"/>
    <col min="4364" max="4364" width="16.28515625" customWidth="1"/>
    <col min="4365" max="4365" width="11.28515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140625" customWidth="1"/>
    <col min="4618" max="4618" width="10.28515625" customWidth="1"/>
    <col min="4619" max="4619" width="69.85546875" customWidth="1"/>
    <col min="4620" max="4620" width="16.28515625" customWidth="1"/>
    <col min="4621" max="4621" width="11.28515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140625" customWidth="1"/>
    <col min="4874" max="4874" width="10.28515625" customWidth="1"/>
    <col min="4875" max="4875" width="69.85546875" customWidth="1"/>
    <col min="4876" max="4876" width="16.28515625" customWidth="1"/>
    <col min="4877" max="4877" width="11.28515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140625" customWidth="1"/>
    <col min="5130" max="5130" width="10.28515625" customWidth="1"/>
    <col min="5131" max="5131" width="69.85546875" customWidth="1"/>
    <col min="5132" max="5132" width="16.28515625" customWidth="1"/>
    <col min="5133" max="5133" width="11.28515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140625" customWidth="1"/>
    <col min="5386" max="5386" width="10.28515625" customWidth="1"/>
    <col min="5387" max="5387" width="69.85546875" customWidth="1"/>
    <col min="5388" max="5388" width="16.28515625" customWidth="1"/>
    <col min="5389" max="5389" width="11.28515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140625" customWidth="1"/>
    <col min="5642" max="5642" width="10.28515625" customWidth="1"/>
    <col min="5643" max="5643" width="69.85546875" customWidth="1"/>
    <col min="5644" max="5644" width="16.28515625" customWidth="1"/>
    <col min="5645" max="5645" width="11.28515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140625" customWidth="1"/>
    <col min="5898" max="5898" width="10.28515625" customWidth="1"/>
    <col min="5899" max="5899" width="69.85546875" customWidth="1"/>
    <col min="5900" max="5900" width="16.28515625" customWidth="1"/>
    <col min="5901" max="5901" width="11.28515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140625" customWidth="1"/>
    <col min="6154" max="6154" width="10.28515625" customWidth="1"/>
    <col min="6155" max="6155" width="69.85546875" customWidth="1"/>
    <col min="6156" max="6156" width="16.28515625" customWidth="1"/>
    <col min="6157" max="6157" width="11.28515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140625" customWidth="1"/>
    <col min="6410" max="6410" width="10.28515625" customWidth="1"/>
    <col min="6411" max="6411" width="69.85546875" customWidth="1"/>
    <col min="6412" max="6412" width="16.28515625" customWidth="1"/>
    <col min="6413" max="6413" width="11.28515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140625" customWidth="1"/>
    <col min="6666" max="6666" width="10.28515625" customWidth="1"/>
    <col min="6667" max="6667" width="69.85546875" customWidth="1"/>
    <col min="6668" max="6668" width="16.28515625" customWidth="1"/>
    <col min="6669" max="6669" width="11.28515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140625" customWidth="1"/>
    <col min="6922" max="6922" width="10.28515625" customWidth="1"/>
    <col min="6923" max="6923" width="69.85546875" customWidth="1"/>
    <col min="6924" max="6924" width="16.28515625" customWidth="1"/>
    <col min="6925" max="6925" width="11.28515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140625" customWidth="1"/>
    <col min="7178" max="7178" width="10.28515625" customWidth="1"/>
    <col min="7179" max="7179" width="69.85546875" customWidth="1"/>
    <col min="7180" max="7180" width="16.28515625" customWidth="1"/>
    <col min="7181" max="7181" width="11.28515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140625" customWidth="1"/>
    <col min="7434" max="7434" width="10.28515625" customWidth="1"/>
    <col min="7435" max="7435" width="69.85546875" customWidth="1"/>
    <col min="7436" max="7436" width="16.28515625" customWidth="1"/>
    <col min="7437" max="7437" width="11.28515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140625" customWidth="1"/>
    <col min="7690" max="7690" width="10.28515625" customWidth="1"/>
    <col min="7691" max="7691" width="69.85546875" customWidth="1"/>
    <col min="7692" max="7692" width="16.28515625" customWidth="1"/>
    <col min="7693" max="7693" width="11.28515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140625" customWidth="1"/>
    <col min="7946" max="7946" width="10.28515625" customWidth="1"/>
    <col min="7947" max="7947" width="69.85546875" customWidth="1"/>
    <col min="7948" max="7948" width="16.28515625" customWidth="1"/>
    <col min="7949" max="7949" width="11.28515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140625" customWidth="1"/>
    <col min="8202" max="8202" width="10.28515625" customWidth="1"/>
    <col min="8203" max="8203" width="69.85546875" customWidth="1"/>
    <col min="8204" max="8204" width="16.28515625" customWidth="1"/>
    <col min="8205" max="8205" width="11.28515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140625" customWidth="1"/>
    <col min="8458" max="8458" width="10.28515625" customWidth="1"/>
    <col min="8459" max="8459" width="69.85546875" customWidth="1"/>
    <col min="8460" max="8460" width="16.28515625" customWidth="1"/>
    <col min="8461" max="8461" width="11.28515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140625" customWidth="1"/>
    <col min="8714" max="8714" width="10.28515625" customWidth="1"/>
    <col min="8715" max="8715" width="69.85546875" customWidth="1"/>
    <col min="8716" max="8716" width="16.28515625" customWidth="1"/>
    <col min="8717" max="8717" width="11.28515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140625" customWidth="1"/>
    <col min="8970" max="8970" width="10.28515625" customWidth="1"/>
    <col min="8971" max="8971" width="69.85546875" customWidth="1"/>
    <col min="8972" max="8972" width="16.28515625" customWidth="1"/>
    <col min="8973" max="8973" width="11.28515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140625" customWidth="1"/>
    <col min="9226" max="9226" width="10.28515625" customWidth="1"/>
    <col min="9227" max="9227" width="69.85546875" customWidth="1"/>
    <col min="9228" max="9228" width="16.28515625" customWidth="1"/>
    <col min="9229" max="9229" width="11.28515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140625" customWidth="1"/>
    <col min="9482" max="9482" width="10.28515625" customWidth="1"/>
    <col min="9483" max="9483" width="69.85546875" customWidth="1"/>
    <col min="9484" max="9484" width="16.28515625" customWidth="1"/>
    <col min="9485" max="9485" width="11.28515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140625" customWidth="1"/>
    <col min="9738" max="9738" width="10.28515625" customWidth="1"/>
    <col min="9739" max="9739" width="69.85546875" customWidth="1"/>
    <col min="9740" max="9740" width="16.28515625" customWidth="1"/>
    <col min="9741" max="9741" width="11.28515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140625" customWidth="1"/>
    <col min="9994" max="9994" width="10.28515625" customWidth="1"/>
    <col min="9995" max="9995" width="69.85546875" customWidth="1"/>
    <col min="9996" max="9996" width="16.28515625" customWidth="1"/>
    <col min="9997" max="9997" width="11.28515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140625" customWidth="1"/>
    <col min="10250" max="10250" width="10.28515625" customWidth="1"/>
    <col min="10251" max="10251" width="69.85546875" customWidth="1"/>
    <col min="10252" max="10252" width="16.28515625" customWidth="1"/>
    <col min="10253" max="10253" width="11.28515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140625" customWidth="1"/>
    <col min="10506" max="10506" width="10.28515625" customWidth="1"/>
    <col min="10507" max="10507" width="69.85546875" customWidth="1"/>
    <col min="10508" max="10508" width="16.28515625" customWidth="1"/>
    <col min="10509" max="10509" width="11.28515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140625" customWidth="1"/>
    <col min="10762" max="10762" width="10.28515625" customWidth="1"/>
    <col min="10763" max="10763" width="69.85546875" customWidth="1"/>
    <col min="10764" max="10764" width="16.28515625" customWidth="1"/>
    <col min="10765" max="10765" width="11.28515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140625" customWidth="1"/>
    <col min="11018" max="11018" width="10.28515625" customWidth="1"/>
    <col min="11019" max="11019" width="69.85546875" customWidth="1"/>
    <col min="11020" max="11020" width="16.28515625" customWidth="1"/>
    <col min="11021" max="11021" width="11.28515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140625" customWidth="1"/>
    <col min="11274" max="11274" width="10.28515625" customWidth="1"/>
    <col min="11275" max="11275" width="69.85546875" customWidth="1"/>
    <col min="11276" max="11276" width="16.28515625" customWidth="1"/>
    <col min="11277" max="11277" width="11.28515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140625" customWidth="1"/>
    <col min="11530" max="11530" width="10.28515625" customWidth="1"/>
    <col min="11531" max="11531" width="69.85546875" customWidth="1"/>
    <col min="11532" max="11532" width="16.28515625" customWidth="1"/>
    <col min="11533" max="11533" width="11.28515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140625" customWidth="1"/>
    <col min="11786" max="11786" width="10.28515625" customWidth="1"/>
    <col min="11787" max="11787" width="69.85546875" customWidth="1"/>
    <col min="11788" max="11788" width="16.28515625" customWidth="1"/>
    <col min="11789" max="11789" width="11.28515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140625" customWidth="1"/>
    <col min="12042" max="12042" width="10.28515625" customWidth="1"/>
    <col min="12043" max="12043" width="69.85546875" customWidth="1"/>
    <col min="12044" max="12044" width="16.28515625" customWidth="1"/>
    <col min="12045" max="12045" width="11.28515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140625" customWidth="1"/>
    <col min="12298" max="12298" width="10.28515625" customWidth="1"/>
    <col min="12299" max="12299" width="69.85546875" customWidth="1"/>
    <col min="12300" max="12300" width="16.28515625" customWidth="1"/>
    <col min="12301" max="12301" width="11.28515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140625" customWidth="1"/>
    <col min="12554" max="12554" width="10.28515625" customWidth="1"/>
    <col min="12555" max="12555" width="69.85546875" customWidth="1"/>
    <col min="12556" max="12556" width="16.28515625" customWidth="1"/>
    <col min="12557" max="12557" width="11.28515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140625" customWidth="1"/>
    <col min="12810" max="12810" width="10.28515625" customWidth="1"/>
    <col min="12811" max="12811" width="69.85546875" customWidth="1"/>
    <col min="12812" max="12812" width="16.28515625" customWidth="1"/>
    <col min="12813" max="12813" width="11.28515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140625" customWidth="1"/>
    <col min="13066" max="13066" width="10.28515625" customWidth="1"/>
    <col min="13067" max="13067" width="69.85546875" customWidth="1"/>
    <col min="13068" max="13068" width="16.28515625" customWidth="1"/>
    <col min="13069" max="13069" width="11.28515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140625" customWidth="1"/>
    <col min="13322" max="13322" width="10.28515625" customWidth="1"/>
    <col min="13323" max="13323" width="69.85546875" customWidth="1"/>
    <col min="13324" max="13324" width="16.28515625" customWidth="1"/>
    <col min="13325" max="13325" width="11.28515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140625" customWidth="1"/>
    <col min="13578" max="13578" width="10.28515625" customWidth="1"/>
    <col min="13579" max="13579" width="69.85546875" customWidth="1"/>
    <col min="13580" max="13580" width="16.28515625" customWidth="1"/>
    <col min="13581" max="13581" width="11.28515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140625" customWidth="1"/>
    <col min="13834" max="13834" width="10.28515625" customWidth="1"/>
    <col min="13835" max="13835" width="69.85546875" customWidth="1"/>
    <col min="13836" max="13836" width="16.28515625" customWidth="1"/>
    <col min="13837" max="13837" width="11.28515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140625" customWidth="1"/>
    <col min="14090" max="14090" width="10.28515625" customWidth="1"/>
    <col min="14091" max="14091" width="69.85546875" customWidth="1"/>
    <col min="14092" max="14092" width="16.28515625" customWidth="1"/>
    <col min="14093" max="14093" width="11.28515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140625" customWidth="1"/>
    <col min="14346" max="14346" width="10.28515625" customWidth="1"/>
    <col min="14347" max="14347" width="69.85546875" customWidth="1"/>
    <col min="14348" max="14348" width="16.28515625" customWidth="1"/>
    <col min="14349" max="14349" width="11.28515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140625" customWidth="1"/>
    <col min="14602" max="14602" width="10.28515625" customWidth="1"/>
    <col min="14603" max="14603" width="69.85546875" customWidth="1"/>
    <col min="14604" max="14604" width="16.28515625" customWidth="1"/>
    <col min="14605" max="14605" width="11.28515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140625" customWidth="1"/>
    <col min="14858" max="14858" width="10.28515625" customWidth="1"/>
    <col min="14859" max="14859" width="69.85546875" customWidth="1"/>
    <col min="14860" max="14860" width="16.28515625" customWidth="1"/>
    <col min="14861" max="14861" width="11.28515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140625" customWidth="1"/>
    <col min="15114" max="15114" width="10.28515625" customWidth="1"/>
    <col min="15115" max="15115" width="69.85546875" customWidth="1"/>
    <col min="15116" max="15116" width="16.28515625" customWidth="1"/>
    <col min="15117" max="15117" width="11.28515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140625" customWidth="1"/>
    <col min="15370" max="15370" width="10.28515625" customWidth="1"/>
    <col min="15371" max="15371" width="69.85546875" customWidth="1"/>
    <col min="15372" max="15372" width="16.28515625" customWidth="1"/>
    <col min="15373" max="15373" width="11.28515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140625" customWidth="1"/>
    <col min="15626" max="15626" width="10.28515625" customWidth="1"/>
    <col min="15627" max="15627" width="69.85546875" customWidth="1"/>
    <col min="15628" max="15628" width="16.28515625" customWidth="1"/>
    <col min="15629" max="15629" width="11.28515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140625" customWidth="1"/>
    <col min="15882" max="15882" width="10.28515625" customWidth="1"/>
    <col min="15883" max="15883" width="69.85546875" customWidth="1"/>
    <col min="15884" max="15884" width="16.28515625" customWidth="1"/>
    <col min="15885" max="15885" width="11.28515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140625" customWidth="1"/>
    <col min="16138" max="16138" width="10.28515625" customWidth="1"/>
    <col min="16139" max="16139" width="69.85546875" customWidth="1"/>
    <col min="16140" max="16140" width="16.28515625" customWidth="1"/>
    <col min="16141" max="16141" width="11.28515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63</v>
      </c>
      <c r="E7" s="125"/>
    </row>
    <row r="8" spans="2:13" ht="15.75" x14ac:dyDescent="0.25">
      <c r="C8" s="4" t="s">
        <v>6</v>
      </c>
      <c r="D8" s="5" t="s">
        <v>7</v>
      </c>
      <c r="E8" s="3">
        <v>261.2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6" t="s">
        <v>10</v>
      </c>
      <c r="J9" s="126"/>
      <c r="K9">
        <v>2967.2319999999995</v>
      </c>
      <c r="L9" s="6"/>
    </row>
    <row r="10" spans="2:13" ht="15.75" x14ac:dyDescent="0.25">
      <c r="C10" s="7" t="s">
        <v>11</v>
      </c>
      <c r="D10" s="8" t="s">
        <v>12</v>
      </c>
      <c r="E10" s="9">
        <v>35606.783999999992</v>
      </c>
      <c r="I10" s="127" t="s">
        <v>13</v>
      </c>
      <c r="J10" s="127"/>
      <c r="K10" s="10">
        <v>0</v>
      </c>
      <c r="L10" s="6"/>
    </row>
    <row r="11" spans="2:13" ht="15.75" x14ac:dyDescent="0.25">
      <c r="C11" s="7" t="s">
        <v>14</v>
      </c>
      <c r="D11" s="8" t="s">
        <v>12</v>
      </c>
      <c r="E11" s="9">
        <v>35606.783999999992</v>
      </c>
      <c r="I11" s="11" t="s">
        <v>15</v>
      </c>
      <c r="J11" s="11"/>
      <c r="K11" s="2">
        <v>0</v>
      </c>
      <c r="L11" s="6"/>
    </row>
    <row r="12" spans="2:13" ht="19.5" thickBot="1" x14ac:dyDescent="0.35">
      <c r="C12" s="12"/>
      <c r="D12" s="13"/>
      <c r="I12" s="128" t="str">
        <f>D7</f>
        <v>д. Судино, дом 22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  <c r="M13" s="24" t="s">
        <v>64</v>
      </c>
    </row>
    <row r="14" spans="2:13" ht="16.5" x14ac:dyDescent="0.25">
      <c r="B14" s="114" t="s">
        <v>24</v>
      </c>
      <c r="C14" s="116" t="s">
        <v>25</v>
      </c>
      <c r="D14" s="117"/>
      <c r="E14" s="118">
        <v>5140.4159999999983</v>
      </c>
      <c r="F14" s="18">
        <v>1.64</v>
      </c>
      <c r="I14" s="19">
        <v>579</v>
      </c>
      <c r="J14" s="20">
        <v>42514</v>
      </c>
      <c r="K14" s="26" t="s">
        <v>65</v>
      </c>
      <c r="L14" s="19">
        <v>4</v>
      </c>
      <c r="M14" s="19"/>
    </row>
    <row r="15" spans="2:13" ht="17.25" thickBot="1" x14ac:dyDescent="0.3">
      <c r="B15" s="115"/>
      <c r="C15" s="120" t="s">
        <v>66</v>
      </c>
      <c r="D15" s="121"/>
      <c r="E15" s="119"/>
      <c r="F15" s="23"/>
      <c r="I15" s="19"/>
      <c r="J15" s="20">
        <v>42516</v>
      </c>
      <c r="K15" s="26" t="s">
        <v>67</v>
      </c>
      <c r="L15" s="19">
        <v>2</v>
      </c>
      <c r="M15" s="19"/>
    </row>
    <row r="16" spans="2:13" ht="16.5" x14ac:dyDescent="0.25">
      <c r="B16" s="114" t="s">
        <v>31</v>
      </c>
      <c r="C16" s="116" t="s">
        <v>32</v>
      </c>
      <c r="D16" s="122"/>
      <c r="E16" s="28">
        <v>9591.2639999999974</v>
      </c>
      <c r="F16" s="29">
        <f>F17+F18+F19+F20+F21</f>
        <v>3.06</v>
      </c>
      <c r="I16" s="19"/>
      <c r="J16" s="20">
        <v>42516</v>
      </c>
      <c r="K16" s="26" t="s">
        <v>68</v>
      </c>
      <c r="L16" s="19">
        <v>4</v>
      </c>
      <c r="M16" s="19">
        <v>300</v>
      </c>
    </row>
    <row r="17" spans="2:13" ht="45" x14ac:dyDescent="0.25">
      <c r="B17" s="105"/>
      <c r="C17" s="31" t="s">
        <v>34</v>
      </c>
      <c r="D17" s="32" t="s">
        <v>35</v>
      </c>
      <c r="E17" s="33">
        <v>3761.2799999999988</v>
      </c>
      <c r="F17" s="34">
        <v>1.2</v>
      </c>
      <c r="I17" s="19">
        <v>874</v>
      </c>
      <c r="J17" s="20">
        <v>42597</v>
      </c>
      <c r="K17" s="19" t="s">
        <v>69</v>
      </c>
      <c r="L17" s="19">
        <v>4</v>
      </c>
      <c r="M17" s="19">
        <v>300</v>
      </c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19">
        <v>904</v>
      </c>
      <c r="J18" s="20">
        <v>42601</v>
      </c>
      <c r="K18" s="19" t="s">
        <v>69</v>
      </c>
      <c r="L18" s="19">
        <v>2</v>
      </c>
      <c r="M18" s="19">
        <v>300</v>
      </c>
    </row>
    <row r="19" spans="2:13" ht="57" customHeight="1" x14ac:dyDescent="0.25">
      <c r="B19" s="105"/>
      <c r="C19" s="31" t="s">
        <v>39</v>
      </c>
      <c r="D19" s="35" t="s">
        <v>40</v>
      </c>
      <c r="E19" s="33">
        <v>4012.0319999999992</v>
      </c>
      <c r="F19" s="34">
        <v>1.28</v>
      </c>
      <c r="I19" s="19">
        <v>1009</v>
      </c>
      <c r="J19" s="20">
        <v>42618</v>
      </c>
      <c r="K19" s="19" t="s">
        <v>69</v>
      </c>
      <c r="L19" s="19">
        <v>2</v>
      </c>
      <c r="M19" s="19">
        <v>300</v>
      </c>
    </row>
    <row r="20" spans="2:13" ht="45" x14ac:dyDescent="0.25">
      <c r="B20" s="105"/>
      <c r="C20" s="31" t="s">
        <v>42</v>
      </c>
      <c r="D20" s="35" t="s">
        <v>43</v>
      </c>
      <c r="E20" s="33">
        <v>1817.9519999999993</v>
      </c>
      <c r="F20" s="34">
        <v>0.57999999999999996</v>
      </c>
      <c r="I20" s="19"/>
      <c r="J20" s="20">
        <v>42699</v>
      </c>
      <c r="K20" s="19" t="s">
        <v>26</v>
      </c>
      <c r="L20" s="19" t="s">
        <v>27</v>
      </c>
      <c r="M20" s="24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>
        <v>0</v>
      </c>
      <c r="I21" s="24"/>
      <c r="J21" s="25">
        <v>42628</v>
      </c>
      <c r="K21" s="26" t="s">
        <v>29</v>
      </c>
      <c r="L21" s="27" t="s">
        <v>30</v>
      </c>
      <c r="M21" s="24"/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5798.6399999999985</v>
      </c>
      <c r="F22" s="41">
        <v>1.85</v>
      </c>
      <c r="I22" s="24"/>
      <c r="J22" s="25">
        <v>42657</v>
      </c>
      <c r="K22" s="30" t="s">
        <v>33</v>
      </c>
      <c r="L22" s="27" t="s">
        <v>30</v>
      </c>
      <c r="M22" s="24"/>
    </row>
    <row r="23" spans="2:13" ht="17.25" thickBot="1" x14ac:dyDescent="0.3">
      <c r="B23" s="105"/>
      <c r="C23" s="107"/>
      <c r="D23" s="109"/>
      <c r="E23" s="111"/>
      <c r="F23" s="42"/>
      <c r="I23" s="24"/>
      <c r="J23" s="25">
        <v>42572</v>
      </c>
      <c r="K23" s="26" t="s">
        <v>36</v>
      </c>
      <c r="L23" s="27" t="s">
        <v>30</v>
      </c>
      <c r="M23" s="24"/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3259.7759999999994</v>
      </c>
      <c r="F24" s="47">
        <v>1.04</v>
      </c>
      <c r="I24" s="24"/>
      <c r="J24" s="25">
        <v>42591</v>
      </c>
      <c r="K24" s="26" t="s">
        <v>38</v>
      </c>
      <c r="L24" s="27" t="s">
        <v>30</v>
      </c>
      <c r="M24" s="24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3980.6879999999992</v>
      </c>
      <c r="F25" s="47">
        <v>1.27</v>
      </c>
      <c r="I25" s="24"/>
      <c r="J25" s="36">
        <v>42727</v>
      </c>
      <c r="K25" s="27" t="s">
        <v>41</v>
      </c>
      <c r="L25" s="24"/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7835.9999999999982</v>
      </c>
      <c r="F26" s="47">
        <v>2.5</v>
      </c>
      <c r="I26" s="27"/>
      <c r="J26" s="36"/>
      <c r="K26" s="26" t="s">
        <v>44</v>
      </c>
      <c r="L26" s="27" t="s">
        <v>45</v>
      </c>
    </row>
    <row r="27" spans="2:13" ht="17.25" thickBot="1" x14ac:dyDescent="0.3">
      <c r="B27" s="48"/>
      <c r="C27" s="52" t="s">
        <v>56</v>
      </c>
      <c r="D27" s="53"/>
      <c r="E27" s="51">
        <v>35606.783999999992</v>
      </c>
      <c r="F27" s="47">
        <f>F14+F16+F22+F24+F25+F26</f>
        <v>11.360000000000001</v>
      </c>
      <c r="I27" s="24"/>
      <c r="J27" s="65"/>
      <c r="K27" s="26"/>
      <c r="L27" s="24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5171.7599999999993</v>
      </c>
      <c r="F28" s="47">
        <v>1.65</v>
      </c>
      <c r="I28" s="24"/>
      <c r="J28" s="65"/>
      <c r="K28" s="26"/>
      <c r="L28" s="24"/>
    </row>
    <row r="29" spans="2:13" ht="17.25" thickBot="1" x14ac:dyDescent="0.3">
      <c r="B29" s="57"/>
      <c r="C29" s="58" t="s">
        <v>59</v>
      </c>
      <c r="D29" s="59"/>
      <c r="E29" s="60">
        <v>40778.543999999994</v>
      </c>
      <c r="F29" s="47">
        <f>F28+F27</f>
        <v>13.010000000000002</v>
      </c>
      <c r="I29" s="24"/>
      <c r="J29" s="65"/>
      <c r="K29" s="26"/>
      <c r="L29" s="24"/>
    </row>
    <row r="30" spans="2:13" x14ac:dyDescent="0.25">
      <c r="J30" s="54"/>
      <c r="K30" s="55"/>
    </row>
    <row r="31" spans="2:13" x14ac:dyDescent="0.25">
      <c r="B31" s="112" t="s">
        <v>60</v>
      </c>
      <c r="C31" s="112"/>
      <c r="D31" s="112"/>
      <c r="E31" s="61"/>
      <c r="F31" s="62"/>
      <c r="J31" s="54"/>
      <c r="K31" s="63"/>
    </row>
    <row r="32" spans="2:13" ht="18.75" x14ac:dyDescent="0.3">
      <c r="B32" s="113" t="s">
        <v>61</v>
      </c>
      <c r="C32" s="113"/>
      <c r="D32" s="113"/>
      <c r="E32" s="64">
        <v>0</v>
      </c>
      <c r="J32" s="54"/>
      <c r="K32" s="63"/>
    </row>
    <row r="33" spans="4:11" ht="15.75" x14ac:dyDescent="0.25">
      <c r="D33" s="104"/>
      <c r="E33" s="104"/>
      <c r="J33" s="54"/>
      <c r="K33" s="63"/>
    </row>
    <row r="34" spans="4:11" x14ac:dyDescent="0.25">
      <c r="J34" s="54"/>
      <c r="K34" s="63"/>
    </row>
    <row r="35" spans="4:11" x14ac:dyDescent="0.25">
      <c r="J35" s="54"/>
      <c r="K35" s="63"/>
    </row>
    <row r="36" spans="4:11" ht="15.75" x14ac:dyDescent="0.25">
      <c r="D36" s="104" t="s">
        <v>62</v>
      </c>
      <c r="E36" s="104"/>
      <c r="J36" s="54"/>
      <c r="K36" s="63"/>
    </row>
    <row r="37" spans="4:11" x14ac:dyDescent="0.25">
      <c r="J37" s="54"/>
      <c r="K37" s="63"/>
    </row>
    <row r="38" spans="4:11" x14ac:dyDescent="0.25">
      <c r="J38" s="54"/>
      <c r="K38" s="63"/>
    </row>
    <row r="39" spans="4:11" x14ac:dyDescent="0.25">
      <c r="J39" s="54"/>
      <c r="K39" s="63"/>
    </row>
    <row r="40" spans="4:11" x14ac:dyDescent="0.25">
      <c r="J40" s="54"/>
      <c r="K40" s="63"/>
    </row>
    <row r="41" spans="4:11" x14ac:dyDescent="0.25">
      <c r="J41" s="54"/>
      <c r="K41" s="63"/>
    </row>
    <row r="42" spans="4:11" x14ac:dyDescent="0.25">
      <c r="J42" s="54"/>
      <c r="K42" s="63"/>
    </row>
    <row r="43" spans="4:11" x14ac:dyDescent="0.25">
      <c r="J43" s="54"/>
      <c r="K43" s="63"/>
    </row>
    <row r="44" spans="4:11" x14ac:dyDescent="0.25">
      <c r="J44" s="54"/>
      <c r="K44" s="63"/>
    </row>
    <row r="45" spans="4:11" x14ac:dyDescent="0.25">
      <c r="J45" s="54"/>
      <c r="K45" s="63"/>
    </row>
    <row r="46" spans="4:11" x14ac:dyDescent="0.25">
      <c r="J46" s="54"/>
      <c r="K46" s="63"/>
    </row>
    <row r="47" spans="4:11" x14ac:dyDescent="0.25">
      <c r="J47" s="54"/>
      <c r="K47" s="63"/>
    </row>
    <row r="48" spans="4:11" x14ac:dyDescent="0.25">
      <c r="J48" s="54"/>
      <c r="K48" s="63"/>
    </row>
    <row r="49" spans="10:11" x14ac:dyDescent="0.25">
      <c r="J49" s="54"/>
      <c r="K49" s="63"/>
    </row>
    <row r="50" spans="10:11" x14ac:dyDescent="0.25">
      <c r="J50" s="54"/>
      <c r="K50" s="63"/>
    </row>
    <row r="51" spans="10:11" x14ac:dyDescent="0.25">
      <c r="J51" s="54"/>
      <c r="K51" s="63"/>
    </row>
    <row r="52" spans="10:11" x14ac:dyDescent="0.25">
      <c r="J52" s="54"/>
      <c r="K52" s="63"/>
    </row>
    <row r="53" spans="10:11" x14ac:dyDescent="0.25">
      <c r="J53" s="54"/>
      <c r="K53" s="63"/>
    </row>
    <row r="54" spans="10:11" x14ac:dyDescent="0.25">
      <c r="J54" s="54"/>
      <c r="K54" s="63"/>
    </row>
    <row r="55" spans="10:11" x14ac:dyDescent="0.25">
      <c r="J55" s="54"/>
      <c r="K55" s="63"/>
    </row>
    <row r="56" spans="10:11" x14ac:dyDescent="0.25">
      <c r="J56" s="54"/>
      <c r="K56" s="63"/>
    </row>
    <row r="57" spans="10:11" x14ac:dyDescent="0.25">
      <c r="J57" s="54"/>
      <c r="K57" s="63"/>
    </row>
    <row r="58" spans="10:11" x14ac:dyDescent="0.25">
      <c r="J58" s="54"/>
      <c r="K58" s="63"/>
    </row>
    <row r="59" spans="10:11" x14ac:dyDescent="0.25">
      <c r="J59" s="54"/>
      <c r="K59" s="63"/>
    </row>
    <row r="60" spans="10:11" x14ac:dyDescent="0.25">
      <c r="J60" s="54"/>
      <c r="K60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1.5703125" customWidth="1"/>
    <col min="3" max="3" width="39" customWidth="1"/>
    <col min="4" max="4" width="60.7109375" customWidth="1"/>
    <col min="5" max="5" width="19.7109375" customWidth="1"/>
    <col min="7" max="8" width="5.855468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855468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855468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855468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855468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855468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855468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855468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855468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855468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855468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855468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855468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855468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855468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855468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855468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855468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855468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855468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855468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855468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855468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855468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855468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855468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855468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855468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855468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855468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855468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855468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855468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855468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855468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855468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855468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855468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855468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855468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855468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855468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855468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855468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855468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855468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855468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855468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855468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855468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855468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855468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855468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855468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855468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855468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855468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855468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855468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855468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855468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855468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855468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855468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70</v>
      </c>
      <c r="E7" s="125"/>
    </row>
    <row r="8" spans="2:13" ht="15.75" x14ac:dyDescent="0.25">
      <c r="C8" s="4" t="s">
        <v>6</v>
      </c>
      <c r="D8" s="5" t="s">
        <v>7</v>
      </c>
      <c r="E8" s="3">
        <v>557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6" t="s">
        <v>10</v>
      </c>
      <c r="J9" s="126"/>
      <c r="K9">
        <v>6327.5199999999995</v>
      </c>
      <c r="L9" s="6"/>
    </row>
    <row r="10" spans="2:13" ht="15.75" x14ac:dyDescent="0.25">
      <c r="C10" s="7" t="s">
        <v>11</v>
      </c>
      <c r="D10" s="8" t="s">
        <v>12</v>
      </c>
      <c r="E10" s="9">
        <v>75930.239999999991</v>
      </c>
      <c r="I10" s="127" t="s">
        <v>13</v>
      </c>
      <c r="J10" s="127"/>
      <c r="K10" s="10">
        <v>5750.7900000000009</v>
      </c>
      <c r="L10" s="6"/>
    </row>
    <row r="11" spans="2:13" ht="15.75" x14ac:dyDescent="0.25">
      <c r="C11" s="7" t="s">
        <v>14</v>
      </c>
      <c r="D11" s="8" t="s">
        <v>12</v>
      </c>
      <c r="E11" s="9">
        <v>70179.449999999983</v>
      </c>
      <c r="I11" s="11" t="s">
        <v>15</v>
      </c>
      <c r="J11" s="11"/>
      <c r="K11" s="2">
        <v>6586.1799999999994</v>
      </c>
      <c r="L11" s="6"/>
    </row>
    <row r="12" spans="2:13" ht="19.5" thickBot="1" x14ac:dyDescent="0.35">
      <c r="C12" s="12"/>
      <c r="D12" s="13"/>
      <c r="I12" s="128" t="str">
        <f>D7</f>
        <v>д. Судино, дом 8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  <c r="M13" s="24"/>
    </row>
    <row r="14" spans="2:13" ht="16.5" x14ac:dyDescent="0.25">
      <c r="B14" s="114" t="s">
        <v>24</v>
      </c>
      <c r="C14" s="116" t="s">
        <v>25</v>
      </c>
      <c r="D14" s="117"/>
      <c r="E14" s="118">
        <v>10961.759999999997</v>
      </c>
      <c r="F14" s="18">
        <v>1.64</v>
      </c>
      <c r="I14" s="19" t="s">
        <v>71</v>
      </c>
      <c r="J14" s="20">
        <v>42382</v>
      </c>
      <c r="K14" s="26" t="s">
        <v>72</v>
      </c>
      <c r="L14" s="19"/>
      <c r="M14" s="19"/>
    </row>
    <row r="15" spans="2:13" ht="17.25" customHeight="1" thickBot="1" x14ac:dyDescent="0.3">
      <c r="B15" s="115"/>
      <c r="C15" s="120" t="s">
        <v>73</v>
      </c>
      <c r="D15" s="121"/>
      <c r="E15" s="119"/>
      <c r="F15" s="23"/>
      <c r="I15" s="19">
        <v>108</v>
      </c>
      <c r="J15" s="20">
        <v>42395</v>
      </c>
      <c r="K15" s="66" t="s">
        <v>74</v>
      </c>
      <c r="L15" s="19">
        <v>7</v>
      </c>
      <c r="M15" s="19"/>
    </row>
    <row r="16" spans="2:13" ht="16.5" x14ac:dyDescent="0.25">
      <c r="B16" s="114" t="s">
        <v>31</v>
      </c>
      <c r="C16" s="116" t="s">
        <v>32</v>
      </c>
      <c r="D16" s="122"/>
      <c r="E16" s="28">
        <v>20453.039999999994</v>
      </c>
      <c r="F16" s="29">
        <f>F17+F18+F19+F20+F21</f>
        <v>3.06</v>
      </c>
      <c r="I16" s="19">
        <v>109</v>
      </c>
      <c r="J16" s="20">
        <v>42395</v>
      </c>
      <c r="K16" s="26" t="s">
        <v>75</v>
      </c>
      <c r="L16" s="19">
        <v>7</v>
      </c>
      <c r="M16" s="19"/>
    </row>
    <row r="17" spans="2:13" ht="45" x14ac:dyDescent="0.25">
      <c r="B17" s="105"/>
      <c r="C17" s="31" t="s">
        <v>34</v>
      </c>
      <c r="D17" s="32" t="s">
        <v>35</v>
      </c>
      <c r="E17" s="33">
        <v>8020.7999999999975</v>
      </c>
      <c r="F17" s="34">
        <v>1.2</v>
      </c>
      <c r="I17" s="19">
        <v>126</v>
      </c>
      <c r="J17" s="20">
        <v>42397</v>
      </c>
      <c r="K17" s="26" t="s">
        <v>76</v>
      </c>
      <c r="L17" s="19"/>
      <c r="M17" s="19"/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19">
        <v>278</v>
      </c>
      <c r="J18" s="20">
        <v>42415</v>
      </c>
      <c r="K18" s="26" t="s">
        <v>77</v>
      </c>
      <c r="L18" s="19">
        <v>10</v>
      </c>
      <c r="M18" s="19"/>
    </row>
    <row r="19" spans="2:13" ht="57" customHeight="1" x14ac:dyDescent="0.25">
      <c r="B19" s="105"/>
      <c r="C19" s="31" t="s">
        <v>39</v>
      </c>
      <c r="D19" s="35" t="s">
        <v>40</v>
      </c>
      <c r="E19" s="33">
        <v>8555.5199999999986</v>
      </c>
      <c r="F19" s="34">
        <v>1.28</v>
      </c>
      <c r="I19" s="19">
        <v>290</v>
      </c>
      <c r="J19" s="20">
        <v>42416</v>
      </c>
      <c r="K19" s="26" t="s">
        <v>69</v>
      </c>
      <c r="L19" s="19">
        <v>5</v>
      </c>
      <c r="M19" s="19"/>
    </row>
    <row r="20" spans="2:13" ht="45" x14ac:dyDescent="0.25">
      <c r="B20" s="105"/>
      <c r="C20" s="31" t="s">
        <v>42</v>
      </c>
      <c r="D20" s="35" t="s">
        <v>43</v>
      </c>
      <c r="E20" s="33">
        <v>3876.7199999999989</v>
      </c>
      <c r="F20" s="34">
        <v>0.57999999999999996</v>
      </c>
      <c r="I20" s="19">
        <v>370</v>
      </c>
      <c r="J20" s="20">
        <v>42438</v>
      </c>
      <c r="K20" s="67" t="s">
        <v>78</v>
      </c>
      <c r="L20" s="19">
        <v>5</v>
      </c>
      <c r="M20" s="19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>
        <v>0</v>
      </c>
      <c r="I21" s="19">
        <v>432</v>
      </c>
      <c r="J21" s="20">
        <v>42458</v>
      </c>
      <c r="K21" s="26" t="s">
        <v>79</v>
      </c>
      <c r="L21" s="19"/>
      <c r="M21" s="19"/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12365.399999999998</v>
      </c>
      <c r="F22" s="41">
        <v>1.85</v>
      </c>
      <c r="I22" s="19">
        <v>438</v>
      </c>
      <c r="J22" s="20">
        <v>42459</v>
      </c>
      <c r="K22" s="26" t="s">
        <v>80</v>
      </c>
      <c r="L22" s="19">
        <v>10</v>
      </c>
      <c r="M22" s="19"/>
    </row>
    <row r="23" spans="2:13" ht="17.25" thickBot="1" x14ac:dyDescent="0.3">
      <c r="B23" s="105"/>
      <c r="C23" s="107"/>
      <c r="D23" s="109"/>
      <c r="E23" s="111"/>
      <c r="F23" s="42"/>
      <c r="I23" s="19">
        <v>459</v>
      </c>
      <c r="J23" s="20">
        <v>42464</v>
      </c>
      <c r="K23" s="26" t="s">
        <v>81</v>
      </c>
      <c r="L23" s="19">
        <v>7</v>
      </c>
      <c r="M23" s="19"/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6951.3599999999988</v>
      </c>
      <c r="F24" s="47">
        <v>1.04</v>
      </c>
      <c r="I24" s="19">
        <v>659</v>
      </c>
      <c r="J24" s="20">
        <v>42542</v>
      </c>
      <c r="K24" s="19" t="s">
        <v>82</v>
      </c>
      <c r="L24" s="19">
        <v>7</v>
      </c>
      <c r="M24" s="19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8488.6799999999985</v>
      </c>
      <c r="F25" s="47">
        <v>1.27</v>
      </c>
      <c r="I25" s="19">
        <v>760</v>
      </c>
      <c r="J25" s="20">
        <v>42565</v>
      </c>
      <c r="K25" s="66" t="s">
        <v>83</v>
      </c>
      <c r="L25" s="19">
        <v>5</v>
      </c>
      <c r="M25" s="19"/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16709.999999999996</v>
      </c>
      <c r="F26" s="47">
        <v>2.5</v>
      </c>
      <c r="I26" s="19">
        <v>778</v>
      </c>
      <c r="J26" s="20">
        <v>42573</v>
      </c>
      <c r="K26" s="26" t="s">
        <v>84</v>
      </c>
      <c r="L26" s="19">
        <v>5</v>
      </c>
      <c r="M26" s="19"/>
    </row>
    <row r="27" spans="2:13" ht="17.25" thickBot="1" x14ac:dyDescent="0.3">
      <c r="B27" s="48"/>
      <c r="C27" s="52" t="s">
        <v>56</v>
      </c>
      <c r="D27" s="53"/>
      <c r="E27" s="51">
        <v>75930.239999999976</v>
      </c>
      <c r="F27" s="47">
        <f>F14+F16+F22+F24+F25+F26</f>
        <v>11.360000000000001</v>
      </c>
      <c r="I27" s="19">
        <v>826</v>
      </c>
      <c r="J27" s="20">
        <v>42584</v>
      </c>
      <c r="K27" s="19" t="s">
        <v>85</v>
      </c>
      <c r="L27" s="19">
        <v>7</v>
      </c>
      <c r="M27" s="19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11028.599999999999</v>
      </c>
      <c r="F28" s="47">
        <v>1.65</v>
      </c>
      <c r="I28" s="19" t="s">
        <v>86</v>
      </c>
      <c r="J28" s="20">
        <v>42598</v>
      </c>
      <c r="K28" s="19" t="s">
        <v>87</v>
      </c>
      <c r="L28" s="19"/>
      <c r="M28" s="19"/>
    </row>
    <row r="29" spans="2:13" ht="17.25" thickBot="1" x14ac:dyDescent="0.3">
      <c r="B29" s="57"/>
      <c r="C29" s="58" t="s">
        <v>59</v>
      </c>
      <c r="D29" s="59"/>
      <c r="E29" s="60">
        <v>86958.839999999967</v>
      </c>
      <c r="F29" s="47">
        <f>F28+F27</f>
        <v>13.010000000000002</v>
      </c>
      <c r="I29" s="19">
        <v>1011</v>
      </c>
      <c r="J29" s="20">
        <v>42618</v>
      </c>
      <c r="K29" s="19" t="s">
        <v>77</v>
      </c>
      <c r="L29" s="19">
        <v>7</v>
      </c>
      <c r="M29" s="19">
        <v>300</v>
      </c>
    </row>
    <row r="30" spans="2:13" x14ac:dyDescent="0.25">
      <c r="I30" s="19"/>
      <c r="J30" s="20">
        <v>42649</v>
      </c>
      <c r="K30" s="19" t="s">
        <v>88</v>
      </c>
      <c r="L30" s="19">
        <v>7</v>
      </c>
      <c r="M30" s="19"/>
    </row>
    <row r="31" spans="2:13" x14ac:dyDescent="0.25">
      <c r="B31" s="112" t="s">
        <v>60</v>
      </c>
      <c r="C31" s="112"/>
      <c r="D31" s="112"/>
      <c r="E31" s="68" t="s">
        <v>89</v>
      </c>
      <c r="F31" s="62"/>
      <c r="I31" s="27" t="s">
        <v>90</v>
      </c>
      <c r="J31" s="36">
        <v>42727</v>
      </c>
      <c r="K31" s="27" t="s">
        <v>41</v>
      </c>
      <c r="L31" s="27"/>
      <c r="M31" s="27"/>
    </row>
    <row r="32" spans="2:13" ht="18.75" x14ac:dyDescent="0.3">
      <c r="B32" s="113" t="s">
        <v>61</v>
      </c>
      <c r="C32" s="113"/>
      <c r="D32" s="113"/>
      <c r="E32" s="64">
        <v>6586.1799999999994</v>
      </c>
      <c r="I32" s="19"/>
      <c r="J32" s="20">
        <v>42699</v>
      </c>
      <c r="K32" s="69" t="s">
        <v>26</v>
      </c>
      <c r="L32" s="19" t="s">
        <v>27</v>
      </c>
      <c r="M32" s="24"/>
    </row>
    <row r="33" spans="4:13" ht="15.75" x14ac:dyDescent="0.25">
      <c r="D33" s="104"/>
      <c r="E33" s="104"/>
      <c r="I33" s="24"/>
      <c r="J33" s="25">
        <v>42628</v>
      </c>
      <c r="K33" s="26" t="s">
        <v>29</v>
      </c>
      <c r="L33" s="27" t="s">
        <v>30</v>
      </c>
      <c r="M33" s="24"/>
    </row>
    <row r="34" spans="4:13" x14ac:dyDescent="0.25">
      <c r="I34" s="24"/>
      <c r="J34" s="25">
        <v>42657</v>
      </c>
      <c r="K34" s="30" t="s">
        <v>33</v>
      </c>
      <c r="L34" s="27" t="s">
        <v>30</v>
      </c>
      <c r="M34" s="24"/>
    </row>
    <row r="35" spans="4:13" x14ac:dyDescent="0.25">
      <c r="I35" s="24"/>
      <c r="J35" s="25">
        <v>42572</v>
      </c>
      <c r="K35" s="26" t="s">
        <v>36</v>
      </c>
      <c r="L35" s="27" t="s">
        <v>30</v>
      </c>
      <c r="M35" s="24"/>
    </row>
    <row r="36" spans="4:13" ht="15.75" x14ac:dyDescent="0.25">
      <c r="D36" s="104" t="s">
        <v>62</v>
      </c>
      <c r="E36" s="104"/>
      <c r="I36" s="24"/>
      <c r="J36" s="25">
        <v>42591</v>
      </c>
      <c r="K36" s="26" t="s">
        <v>38</v>
      </c>
      <c r="L36" s="27" t="s">
        <v>30</v>
      </c>
      <c r="M36" s="24"/>
    </row>
    <row r="37" spans="4:13" x14ac:dyDescent="0.25">
      <c r="I37" s="27"/>
      <c r="J37" s="36"/>
      <c r="K37" s="26" t="s">
        <v>44</v>
      </c>
      <c r="L37" s="27" t="s">
        <v>45</v>
      </c>
    </row>
    <row r="38" spans="4:13" ht="29.25" customHeight="1" x14ac:dyDescent="0.25">
      <c r="I38" s="24"/>
      <c r="J38" s="65">
        <v>42431</v>
      </c>
      <c r="K38" s="32" t="s">
        <v>91</v>
      </c>
      <c r="L38" s="70">
        <v>11000</v>
      </c>
    </row>
    <row r="39" spans="4:13" x14ac:dyDescent="0.25">
      <c r="I39" s="24"/>
      <c r="J39" s="24"/>
      <c r="K39" s="32"/>
      <c r="L39" s="24"/>
    </row>
    <row r="40" spans="4:13" x14ac:dyDescent="0.25">
      <c r="I40" s="24"/>
      <c r="J40" s="24"/>
      <c r="K40" s="32"/>
      <c r="L40" s="24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topLeftCell="E19" workbookViewId="0">
      <selection activeCell="N15" sqref="N15"/>
    </sheetView>
  </sheetViews>
  <sheetFormatPr defaultRowHeight="15" x14ac:dyDescent="0.25"/>
  <cols>
    <col min="1" max="1" width="4.28515625" customWidth="1"/>
    <col min="2" max="2" width="11.42578125" customWidth="1"/>
    <col min="3" max="3" width="39" customWidth="1"/>
    <col min="4" max="4" width="60.7109375" customWidth="1"/>
    <col min="5" max="5" width="19.7109375" customWidth="1"/>
    <col min="7" max="8" width="6.140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.140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.140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.140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.140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.140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.140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.140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.140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.140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.140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.140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.140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.140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.140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.140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.140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.140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.140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.140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.140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.140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.140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.140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.140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.140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.140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.140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.140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.140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.140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.140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.140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.140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.140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.140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.140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.140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.140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.140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.140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.140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.140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.140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.140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.140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.140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.140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.140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.140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.140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.140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.140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.140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.140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.140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.140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.140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.140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.140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.140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.140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.140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.140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92</v>
      </c>
      <c r="E7" s="125"/>
      <c r="I7" t="s">
        <v>93</v>
      </c>
    </row>
    <row r="8" spans="2:13" ht="15.75" x14ac:dyDescent="0.25">
      <c r="C8" s="4" t="s">
        <v>6</v>
      </c>
      <c r="D8" s="5" t="s">
        <v>7</v>
      </c>
      <c r="E8" s="3">
        <v>855.6</v>
      </c>
    </row>
    <row r="9" spans="2:13" ht="15.75" x14ac:dyDescent="0.25">
      <c r="C9" s="4" t="s">
        <v>8</v>
      </c>
      <c r="D9" s="5" t="s">
        <v>9</v>
      </c>
      <c r="E9" s="3">
        <v>14.37</v>
      </c>
      <c r="I9" s="126" t="s">
        <v>10</v>
      </c>
      <c r="J9" s="126"/>
      <c r="K9" s="71">
        <v>10883.232</v>
      </c>
      <c r="L9" s="6"/>
    </row>
    <row r="10" spans="2:13" ht="15.75" x14ac:dyDescent="0.25">
      <c r="C10" s="7" t="s">
        <v>11</v>
      </c>
      <c r="D10" s="8" t="s">
        <v>12</v>
      </c>
      <c r="E10" s="9">
        <v>130598.784</v>
      </c>
      <c r="I10" s="127" t="s">
        <v>13</v>
      </c>
      <c r="J10" s="127"/>
      <c r="K10" s="10">
        <v>20594.11</v>
      </c>
      <c r="L10" s="6"/>
    </row>
    <row r="11" spans="2:13" ht="15.75" x14ac:dyDescent="0.25">
      <c r="C11" s="7" t="s">
        <v>14</v>
      </c>
      <c r="D11" s="8" t="s">
        <v>12</v>
      </c>
      <c r="E11" s="9">
        <v>110004.674</v>
      </c>
      <c r="I11" s="11" t="s">
        <v>15</v>
      </c>
      <c r="J11" s="11"/>
      <c r="K11" s="2">
        <v>27106.510000000002</v>
      </c>
      <c r="L11" s="6"/>
    </row>
    <row r="12" spans="2:13" ht="19.5" thickBot="1" x14ac:dyDescent="0.35">
      <c r="C12" s="12"/>
      <c r="D12" s="13"/>
      <c r="I12" s="128" t="str">
        <f>D7</f>
        <v>д. Судино , дом 7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  <c r="M13" s="24"/>
    </row>
    <row r="14" spans="2:13" ht="16.5" x14ac:dyDescent="0.25">
      <c r="B14" s="114" t="s">
        <v>24</v>
      </c>
      <c r="C14" s="116" t="s">
        <v>25</v>
      </c>
      <c r="D14" s="117"/>
      <c r="E14" s="118">
        <v>26900.064000000002</v>
      </c>
      <c r="F14" s="72">
        <v>2.62</v>
      </c>
      <c r="I14" s="19">
        <v>130</v>
      </c>
      <c r="J14" s="20">
        <v>42382</v>
      </c>
      <c r="K14" s="19" t="s">
        <v>72</v>
      </c>
      <c r="L14" s="19"/>
      <c r="M14" s="19"/>
    </row>
    <row r="15" spans="2:13" ht="17.25" thickBot="1" x14ac:dyDescent="0.3">
      <c r="B15" s="115"/>
      <c r="C15" s="120" t="s">
        <v>94</v>
      </c>
      <c r="D15" s="121"/>
      <c r="E15" s="119"/>
      <c r="F15" s="23"/>
      <c r="I15" s="19" t="s">
        <v>95</v>
      </c>
      <c r="J15" s="20">
        <v>42397</v>
      </c>
      <c r="K15" s="19" t="s">
        <v>96</v>
      </c>
      <c r="L15" s="19"/>
      <c r="M15" s="19"/>
    </row>
    <row r="16" spans="2:13" ht="16.5" x14ac:dyDescent="0.25">
      <c r="B16" s="114" t="s">
        <v>31</v>
      </c>
      <c r="C16" s="116" t="s">
        <v>32</v>
      </c>
      <c r="D16" s="122"/>
      <c r="E16" s="28">
        <v>33471.072</v>
      </c>
      <c r="F16" s="29">
        <f>F17+F18+F19+F20+F21</f>
        <v>3.26</v>
      </c>
      <c r="I16" s="19" t="s">
        <v>97</v>
      </c>
      <c r="J16" s="20">
        <v>42415</v>
      </c>
      <c r="K16" s="26" t="s">
        <v>98</v>
      </c>
      <c r="L16" s="19">
        <v>13</v>
      </c>
      <c r="M16" s="19"/>
    </row>
    <row r="17" spans="2:13" ht="45" x14ac:dyDescent="0.25">
      <c r="B17" s="105"/>
      <c r="C17" s="31" t="s">
        <v>34</v>
      </c>
      <c r="D17" s="32" t="s">
        <v>35</v>
      </c>
      <c r="E17" s="33">
        <v>13347.36</v>
      </c>
      <c r="F17" s="34">
        <v>1.3</v>
      </c>
      <c r="I17" s="19" t="s">
        <v>99</v>
      </c>
      <c r="J17" s="20">
        <v>42415</v>
      </c>
      <c r="K17" s="19" t="s">
        <v>98</v>
      </c>
      <c r="L17" s="19">
        <v>7</v>
      </c>
      <c r="M17" s="19"/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19" t="s">
        <v>100</v>
      </c>
      <c r="J18" s="20">
        <v>42415</v>
      </c>
      <c r="K18" s="19" t="s">
        <v>101</v>
      </c>
      <c r="L18" s="19">
        <v>1</v>
      </c>
      <c r="M18" s="19"/>
    </row>
    <row r="19" spans="2:13" ht="57" customHeight="1" x14ac:dyDescent="0.25">
      <c r="B19" s="105"/>
      <c r="C19" s="31" t="s">
        <v>39</v>
      </c>
      <c r="D19" s="35" t="s">
        <v>40</v>
      </c>
      <c r="E19" s="33">
        <v>14168.736000000001</v>
      </c>
      <c r="F19" s="34">
        <v>1.38</v>
      </c>
      <c r="I19" s="19">
        <v>277</v>
      </c>
      <c r="J19" s="20">
        <v>42415</v>
      </c>
      <c r="K19" s="26" t="s">
        <v>102</v>
      </c>
      <c r="L19" s="19">
        <v>1</v>
      </c>
      <c r="M19" s="19"/>
    </row>
    <row r="20" spans="2:13" ht="45" x14ac:dyDescent="0.25">
      <c r="B20" s="105"/>
      <c r="C20" s="31" t="s">
        <v>42</v>
      </c>
      <c r="D20" s="35" t="s">
        <v>43</v>
      </c>
      <c r="E20" s="33">
        <v>5954.9759999999997</v>
      </c>
      <c r="F20" s="34">
        <v>0.57999999999999996</v>
      </c>
      <c r="I20" s="19">
        <v>533</v>
      </c>
      <c r="J20" s="20">
        <v>42494</v>
      </c>
      <c r="K20" s="19" t="s">
        <v>103</v>
      </c>
      <c r="L20" s="19">
        <v>5</v>
      </c>
      <c r="M20" s="19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/>
      <c r="I21" s="19">
        <v>623</v>
      </c>
      <c r="J21" s="20">
        <v>42530</v>
      </c>
      <c r="K21" s="26" t="s">
        <v>104</v>
      </c>
      <c r="L21" s="19">
        <v>1</v>
      </c>
      <c r="M21" s="19"/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18994.320000000003</v>
      </c>
      <c r="F22" s="41">
        <v>1.85</v>
      </c>
      <c r="I22" s="19">
        <v>1013</v>
      </c>
      <c r="J22" s="20">
        <v>42618</v>
      </c>
      <c r="K22" s="19" t="s">
        <v>105</v>
      </c>
      <c r="L22" s="19"/>
      <c r="M22" s="19">
        <v>300</v>
      </c>
    </row>
    <row r="23" spans="2:13" ht="17.25" thickBot="1" x14ac:dyDescent="0.3">
      <c r="B23" s="105"/>
      <c r="C23" s="107"/>
      <c r="D23" s="109"/>
      <c r="E23" s="111"/>
      <c r="F23" s="42"/>
      <c r="I23" s="19">
        <v>1064</v>
      </c>
      <c r="J23" s="20">
        <v>42627</v>
      </c>
      <c r="K23" s="19" t="s">
        <v>106</v>
      </c>
      <c r="L23" s="19"/>
      <c r="M23" s="19">
        <v>500</v>
      </c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10677.888000000001</v>
      </c>
      <c r="F24" s="47">
        <v>1.04</v>
      </c>
      <c r="I24" s="19">
        <v>1137</v>
      </c>
      <c r="J24" s="20">
        <v>42641</v>
      </c>
      <c r="K24" s="19" t="s">
        <v>107</v>
      </c>
      <c r="L24" s="19">
        <v>14</v>
      </c>
      <c r="M24" s="19">
        <v>300</v>
      </c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13039.344000000001</v>
      </c>
      <c r="F25" s="47">
        <v>1.27</v>
      </c>
      <c r="I25" s="19">
        <v>1074</v>
      </c>
      <c r="J25" s="20">
        <v>42625</v>
      </c>
      <c r="K25" s="19" t="s">
        <v>106</v>
      </c>
      <c r="L25" s="19">
        <v>16</v>
      </c>
      <c r="M25" s="19">
        <v>500</v>
      </c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27516.096000000005</v>
      </c>
      <c r="F26" s="47">
        <v>2.68</v>
      </c>
      <c r="I26" s="19">
        <v>1102</v>
      </c>
      <c r="J26" s="20">
        <v>42636</v>
      </c>
      <c r="K26" s="19" t="s">
        <v>108</v>
      </c>
      <c r="L26" s="19">
        <v>7</v>
      </c>
      <c r="M26" s="19">
        <v>500</v>
      </c>
    </row>
    <row r="27" spans="2:13" ht="17.25" thickBot="1" x14ac:dyDescent="0.3">
      <c r="B27" s="48"/>
      <c r="C27" s="52" t="s">
        <v>56</v>
      </c>
      <c r="D27" s="53"/>
      <c r="E27" s="51">
        <v>130598.78400000001</v>
      </c>
      <c r="F27" s="47">
        <f>F14+F16+F22+F24+F25+F26</f>
        <v>12.719999999999999</v>
      </c>
      <c r="I27" s="19">
        <v>1240</v>
      </c>
      <c r="J27" s="20">
        <v>42653</v>
      </c>
      <c r="K27" s="19" t="s">
        <v>109</v>
      </c>
      <c r="L27" s="19">
        <v>14</v>
      </c>
      <c r="M27" s="19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16940.88</v>
      </c>
      <c r="F28" s="47">
        <v>1.65</v>
      </c>
      <c r="I28" s="19">
        <v>1251</v>
      </c>
      <c r="J28" s="20">
        <v>42654</v>
      </c>
      <c r="K28" s="19" t="s">
        <v>109</v>
      </c>
      <c r="L28" s="19">
        <v>14</v>
      </c>
      <c r="M28" s="19"/>
    </row>
    <row r="29" spans="2:13" ht="17.25" thickBot="1" x14ac:dyDescent="0.3">
      <c r="B29" s="57"/>
      <c r="C29" s="58" t="s">
        <v>59</v>
      </c>
      <c r="D29" s="59"/>
      <c r="E29" s="60">
        <v>147539.66400000002</v>
      </c>
      <c r="F29" s="47">
        <f>F28+F27</f>
        <v>14.37</v>
      </c>
      <c r="I29" s="19" t="s">
        <v>110</v>
      </c>
      <c r="J29" s="20">
        <v>42730</v>
      </c>
      <c r="K29" s="19" t="s">
        <v>111</v>
      </c>
      <c r="L29" s="19">
        <v>14</v>
      </c>
      <c r="M29" s="19">
        <v>500</v>
      </c>
    </row>
    <row r="30" spans="2:13" x14ac:dyDescent="0.25">
      <c r="I30" s="19">
        <v>1531</v>
      </c>
      <c r="J30" s="20">
        <v>42709</v>
      </c>
      <c r="K30" s="19" t="s">
        <v>112</v>
      </c>
      <c r="L30" s="19">
        <v>16</v>
      </c>
      <c r="M30" s="19"/>
    </row>
    <row r="31" spans="2:13" x14ac:dyDescent="0.25">
      <c r="B31" s="112" t="s">
        <v>60</v>
      </c>
      <c r="C31" s="112"/>
      <c r="D31" s="112"/>
      <c r="E31" s="61" t="s">
        <v>113</v>
      </c>
      <c r="F31" s="62"/>
      <c r="I31" s="19">
        <v>1618</v>
      </c>
      <c r="J31" s="20">
        <v>42726</v>
      </c>
      <c r="K31" s="19" t="s">
        <v>114</v>
      </c>
      <c r="L31" s="19">
        <v>2</v>
      </c>
      <c r="M31" s="19"/>
    </row>
    <row r="32" spans="2:13" ht="18.75" x14ac:dyDescent="0.3">
      <c r="B32" s="113" t="s">
        <v>61</v>
      </c>
      <c r="C32" s="113"/>
      <c r="D32" s="113"/>
      <c r="E32" s="64">
        <v>27106.510000000002</v>
      </c>
      <c r="I32" s="19" t="s">
        <v>90</v>
      </c>
      <c r="J32" s="20">
        <v>42727</v>
      </c>
      <c r="K32" s="19" t="s">
        <v>41</v>
      </c>
      <c r="L32" s="19"/>
      <c r="M32" s="19"/>
    </row>
    <row r="33" spans="4:13" ht="15.75" x14ac:dyDescent="0.25">
      <c r="D33" s="104"/>
      <c r="E33" s="104"/>
      <c r="I33" s="19"/>
      <c r="J33" s="20">
        <v>42699</v>
      </c>
      <c r="K33" s="19" t="s">
        <v>26</v>
      </c>
      <c r="L33" s="19" t="s">
        <v>27</v>
      </c>
      <c r="M33" s="24"/>
    </row>
    <row r="34" spans="4:13" x14ac:dyDescent="0.25">
      <c r="I34" s="24"/>
      <c r="J34" s="25">
        <v>42628</v>
      </c>
      <c r="K34" s="26" t="s">
        <v>29</v>
      </c>
      <c r="L34" s="27" t="s">
        <v>30</v>
      </c>
      <c r="M34" s="24"/>
    </row>
    <row r="35" spans="4:13" x14ac:dyDescent="0.25">
      <c r="I35" s="24"/>
      <c r="J35" s="25">
        <v>42657</v>
      </c>
      <c r="K35" s="30" t="s">
        <v>33</v>
      </c>
      <c r="L35" s="27" t="s">
        <v>30</v>
      </c>
      <c r="M35" s="24"/>
    </row>
    <row r="36" spans="4:13" ht="15.75" x14ac:dyDescent="0.25">
      <c r="D36" s="104" t="s">
        <v>62</v>
      </c>
      <c r="E36" s="104"/>
      <c r="I36" s="24"/>
      <c r="J36" s="25">
        <v>42572</v>
      </c>
      <c r="K36" s="26" t="s">
        <v>36</v>
      </c>
      <c r="L36" s="27" t="s">
        <v>30</v>
      </c>
      <c r="M36" s="24"/>
    </row>
    <row r="37" spans="4:13" x14ac:dyDescent="0.25">
      <c r="I37" s="24"/>
      <c r="J37" s="25">
        <v>42591</v>
      </c>
      <c r="K37" s="26" t="s">
        <v>38</v>
      </c>
      <c r="L37" s="27" t="s">
        <v>30</v>
      </c>
      <c r="M37" s="24"/>
    </row>
    <row r="38" spans="4:13" x14ac:dyDescent="0.25">
      <c r="I38" s="27"/>
      <c r="J38" s="36"/>
      <c r="K38" s="26" t="s">
        <v>44</v>
      </c>
      <c r="L38" s="27" t="s">
        <v>45</v>
      </c>
    </row>
    <row r="39" spans="4:13" x14ac:dyDescent="0.25">
      <c r="I39" s="24"/>
      <c r="J39" s="24"/>
      <c r="K39" s="24"/>
      <c r="L39" s="24"/>
    </row>
    <row r="40" spans="4:13" x14ac:dyDescent="0.25">
      <c r="I40" s="24"/>
      <c r="J40" s="24"/>
      <c r="K40" s="24"/>
      <c r="L40" s="24"/>
    </row>
    <row r="41" spans="4:13" x14ac:dyDescent="0.25">
      <c r="I41" s="24"/>
      <c r="J41" s="24"/>
      <c r="K41" s="24"/>
      <c r="L41" s="24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1.28515625" customWidth="1"/>
    <col min="3" max="3" width="39" customWidth="1"/>
    <col min="4" max="4" width="60.7109375" customWidth="1"/>
    <col min="5" max="5" width="19.7109375" customWidth="1"/>
    <col min="7" max="8" width="5.85546875" customWidth="1"/>
    <col min="9" max="9" width="10.140625" bestFit="1" customWidth="1"/>
    <col min="10" max="10" width="10.28515625" customWidth="1"/>
    <col min="11" max="11" width="69.85546875" customWidth="1"/>
    <col min="12" max="12" width="10.57031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85546875" customWidth="1"/>
    <col min="265" max="265" width="10.140625" bestFit="1" customWidth="1"/>
    <col min="266" max="266" width="10.28515625" customWidth="1"/>
    <col min="267" max="267" width="69.85546875" customWidth="1"/>
    <col min="268" max="268" width="10.57031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85546875" customWidth="1"/>
    <col min="521" max="521" width="10.140625" bestFit="1" customWidth="1"/>
    <col min="522" max="522" width="10.28515625" customWidth="1"/>
    <col min="523" max="523" width="69.85546875" customWidth="1"/>
    <col min="524" max="524" width="10.57031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85546875" customWidth="1"/>
    <col min="777" max="777" width="10.140625" bestFit="1" customWidth="1"/>
    <col min="778" max="778" width="10.28515625" customWidth="1"/>
    <col min="779" max="779" width="69.85546875" customWidth="1"/>
    <col min="780" max="780" width="10.57031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85546875" customWidth="1"/>
    <col min="1033" max="1033" width="10.140625" bestFit="1" customWidth="1"/>
    <col min="1034" max="1034" width="10.28515625" customWidth="1"/>
    <col min="1035" max="1035" width="69.85546875" customWidth="1"/>
    <col min="1036" max="1036" width="10.57031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85546875" customWidth="1"/>
    <col min="1289" max="1289" width="10.140625" bestFit="1" customWidth="1"/>
    <col min="1290" max="1290" width="10.28515625" customWidth="1"/>
    <col min="1291" max="1291" width="69.85546875" customWidth="1"/>
    <col min="1292" max="1292" width="10.57031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85546875" customWidth="1"/>
    <col min="1545" max="1545" width="10.140625" bestFit="1" customWidth="1"/>
    <col min="1546" max="1546" width="10.28515625" customWidth="1"/>
    <col min="1547" max="1547" width="69.85546875" customWidth="1"/>
    <col min="1548" max="1548" width="10.57031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85546875" customWidth="1"/>
    <col min="1801" max="1801" width="10.140625" bestFit="1" customWidth="1"/>
    <col min="1802" max="1802" width="10.28515625" customWidth="1"/>
    <col min="1803" max="1803" width="69.85546875" customWidth="1"/>
    <col min="1804" max="1804" width="10.57031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85546875" customWidth="1"/>
    <col min="2057" max="2057" width="10.140625" bestFit="1" customWidth="1"/>
    <col min="2058" max="2058" width="10.28515625" customWidth="1"/>
    <col min="2059" max="2059" width="69.85546875" customWidth="1"/>
    <col min="2060" max="2060" width="10.57031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85546875" customWidth="1"/>
    <col min="2313" max="2313" width="10.140625" bestFit="1" customWidth="1"/>
    <col min="2314" max="2314" width="10.28515625" customWidth="1"/>
    <col min="2315" max="2315" width="69.85546875" customWidth="1"/>
    <col min="2316" max="2316" width="10.57031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85546875" customWidth="1"/>
    <col min="2569" max="2569" width="10.140625" bestFit="1" customWidth="1"/>
    <col min="2570" max="2570" width="10.28515625" customWidth="1"/>
    <col min="2571" max="2571" width="69.85546875" customWidth="1"/>
    <col min="2572" max="2572" width="10.57031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85546875" customWidth="1"/>
    <col min="2825" max="2825" width="10.140625" bestFit="1" customWidth="1"/>
    <col min="2826" max="2826" width="10.28515625" customWidth="1"/>
    <col min="2827" max="2827" width="69.85546875" customWidth="1"/>
    <col min="2828" max="2828" width="10.57031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85546875" customWidth="1"/>
    <col min="3081" max="3081" width="10.140625" bestFit="1" customWidth="1"/>
    <col min="3082" max="3082" width="10.28515625" customWidth="1"/>
    <col min="3083" max="3083" width="69.85546875" customWidth="1"/>
    <col min="3084" max="3084" width="10.57031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85546875" customWidth="1"/>
    <col min="3337" max="3337" width="10.140625" bestFit="1" customWidth="1"/>
    <col min="3338" max="3338" width="10.28515625" customWidth="1"/>
    <col min="3339" max="3339" width="69.85546875" customWidth="1"/>
    <col min="3340" max="3340" width="10.57031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85546875" customWidth="1"/>
    <col min="3593" max="3593" width="10.140625" bestFit="1" customWidth="1"/>
    <col min="3594" max="3594" width="10.28515625" customWidth="1"/>
    <col min="3595" max="3595" width="69.85546875" customWidth="1"/>
    <col min="3596" max="3596" width="10.57031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85546875" customWidth="1"/>
    <col min="3849" max="3849" width="10.140625" bestFit="1" customWidth="1"/>
    <col min="3850" max="3850" width="10.28515625" customWidth="1"/>
    <col min="3851" max="3851" width="69.85546875" customWidth="1"/>
    <col min="3852" max="3852" width="10.57031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85546875" customWidth="1"/>
    <col min="4105" max="4105" width="10.140625" bestFit="1" customWidth="1"/>
    <col min="4106" max="4106" width="10.28515625" customWidth="1"/>
    <col min="4107" max="4107" width="69.85546875" customWidth="1"/>
    <col min="4108" max="4108" width="10.57031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85546875" customWidth="1"/>
    <col min="4361" max="4361" width="10.140625" bestFit="1" customWidth="1"/>
    <col min="4362" max="4362" width="10.28515625" customWidth="1"/>
    <col min="4363" max="4363" width="69.85546875" customWidth="1"/>
    <col min="4364" max="4364" width="10.57031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85546875" customWidth="1"/>
    <col min="4617" max="4617" width="10.140625" bestFit="1" customWidth="1"/>
    <col min="4618" max="4618" width="10.28515625" customWidth="1"/>
    <col min="4619" max="4619" width="69.85546875" customWidth="1"/>
    <col min="4620" max="4620" width="10.57031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85546875" customWidth="1"/>
    <col min="4873" max="4873" width="10.140625" bestFit="1" customWidth="1"/>
    <col min="4874" max="4874" width="10.28515625" customWidth="1"/>
    <col min="4875" max="4875" width="69.85546875" customWidth="1"/>
    <col min="4876" max="4876" width="10.57031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85546875" customWidth="1"/>
    <col min="5129" max="5129" width="10.140625" bestFit="1" customWidth="1"/>
    <col min="5130" max="5130" width="10.28515625" customWidth="1"/>
    <col min="5131" max="5131" width="69.85546875" customWidth="1"/>
    <col min="5132" max="5132" width="10.57031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85546875" customWidth="1"/>
    <col min="5385" max="5385" width="10.140625" bestFit="1" customWidth="1"/>
    <col min="5386" max="5386" width="10.28515625" customWidth="1"/>
    <col min="5387" max="5387" width="69.85546875" customWidth="1"/>
    <col min="5388" max="5388" width="10.57031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85546875" customWidth="1"/>
    <col min="5641" max="5641" width="10.140625" bestFit="1" customWidth="1"/>
    <col min="5642" max="5642" width="10.28515625" customWidth="1"/>
    <col min="5643" max="5643" width="69.85546875" customWidth="1"/>
    <col min="5644" max="5644" width="10.57031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85546875" customWidth="1"/>
    <col min="5897" max="5897" width="10.140625" bestFit="1" customWidth="1"/>
    <col min="5898" max="5898" width="10.28515625" customWidth="1"/>
    <col min="5899" max="5899" width="69.85546875" customWidth="1"/>
    <col min="5900" max="5900" width="10.57031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85546875" customWidth="1"/>
    <col min="6153" max="6153" width="10.140625" bestFit="1" customWidth="1"/>
    <col min="6154" max="6154" width="10.28515625" customWidth="1"/>
    <col min="6155" max="6155" width="69.85546875" customWidth="1"/>
    <col min="6156" max="6156" width="10.57031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85546875" customWidth="1"/>
    <col min="6409" max="6409" width="10.140625" bestFit="1" customWidth="1"/>
    <col min="6410" max="6410" width="10.28515625" customWidth="1"/>
    <col min="6411" max="6411" width="69.85546875" customWidth="1"/>
    <col min="6412" max="6412" width="10.57031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85546875" customWidth="1"/>
    <col min="6665" max="6665" width="10.140625" bestFit="1" customWidth="1"/>
    <col min="6666" max="6666" width="10.28515625" customWidth="1"/>
    <col min="6667" max="6667" width="69.85546875" customWidth="1"/>
    <col min="6668" max="6668" width="10.57031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85546875" customWidth="1"/>
    <col min="6921" max="6921" width="10.140625" bestFit="1" customWidth="1"/>
    <col min="6922" max="6922" width="10.28515625" customWidth="1"/>
    <col min="6923" max="6923" width="69.85546875" customWidth="1"/>
    <col min="6924" max="6924" width="10.57031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85546875" customWidth="1"/>
    <col min="7177" max="7177" width="10.140625" bestFit="1" customWidth="1"/>
    <col min="7178" max="7178" width="10.28515625" customWidth="1"/>
    <col min="7179" max="7179" width="69.85546875" customWidth="1"/>
    <col min="7180" max="7180" width="10.57031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85546875" customWidth="1"/>
    <col min="7433" max="7433" width="10.140625" bestFit="1" customWidth="1"/>
    <col min="7434" max="7434" width="10.28515625" customWidth="1"/>
    <col min="7435" max="7435" width="69.85546875" customWidth="1"/>
    <col min="7436" max="7436" width="10.57031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85546875" customWidth="1"/>
    <col min="7689" max="7689" width="10.140625" bestFit="1" customWidth="1"/>
    <col min="7690" max="7690" width="10.28515625" customWidth="1"/>
    <col min="7691" max="7691" width="69.85546875" customWidth="1"/>
    <col min="7692" max="7692" width="10.57031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85546875" customWidth="1"/>
    <col min="7945" max="7945" width="10.140625" bestFit="1" customWidth="1"/>
    <col min="7946" max="7946" width="10.28515625" customWidth="1"/>
    <col min="7947" max="7947" width="69.85546875" customWidth="1"/>
    <col min="7948" max="7948" width="10.57031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85546875" customWidth="1"/>
    <col min="8201" max="8201" width="10.140625" bestFit="1" customWidth="1"/>
    <col min="8202" max="8202" width="10.28515625" customWidth="1"/>
    <col min="8203" max="8203" width="69.85546875" customWidth="1"/>
    <col min="8204" max="8204" width="10.57031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85546875" customWidth="1"/>
    <col min="8457" max="8457" width="10.140625" bestFit="1" customWidth="1"/>
    <col min="8458" max="8458" width="10.28515625" customWidth="1"/>
    <col min="8459" max="8459" width="69.85546875" customWidth="1"/>
    <col min="8460" max="8460" width="10.57031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85546875" customWidth="1"/>
    <col min="8713" max="8713" width="10.140625" bestFit="1" customWidth="1"/>
    <col min="8714" max="8714" width="10.28515625" customWidth="1"/>
    <col min="8715" max="8715" width="69.85546875" customWidth="1"/>
    <col min="8716" max="8716" width="10.57031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85546875" customWidth="1"/>
    <col min="8969" max="8969" width="10.140625" bestFit="1" customWidth="1"/>
    <col min="8970" max="8970" width="10.28515625" customWidth="1"/>
    <col min="8971" max="8971" width="69.85546875" customWidth="1"/>
    <col min="8972" max="8972" width="10.57031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85546875" customWidth="1"/>
    <col min="9225" max="9225" width="10.140625" bestFit="1" customWidth="1"/>
    <col min="9226" max="9226" width="10.28515625" customWidth="1"/>
    <col min="9227" max="9227" width="69.85546875" customWidth="1"/>
    <col min="9228" max="9228" width="10.57031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85546875" customWidth="1"/>
    <col min="9481" max="9481" width="10.140625" bestFit="1" customWidth="1"/>
    <col min="9482" max="9482" width="10.28515625" customWidth="1"/>
    <col min="9483" max="9483" width="69.85546875" customWidth="1"/>
    <col min="9484" max="9484" width="10.57031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85546875" customWidth="1"/>
    <col min="9737" max="9737" width="10.140625" bestFit="1" customWidth="1"/>
    <col min="9738" max="9738" width="10.28515625" customWidth="1"/>
    <col min="9739" max="9739" width="69.85546875" customWidth="1"/>
    <col min="9740" max="9740" width="10.57031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85546875" customWidth="1"/>
    <col min="9993" max="9993" width="10.140625" bestFit="1" customWidth="1"/>
    <col min="9994" max="9994" width="10.28515625" customWidth="1"/>
    <col min="9995" max="9995" width="69.85546875" customWidth="1"/>
    <col min="9996" max="9996" width="10.57031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85546875" customWidth="1"/>
    <col min="10249" max="10249" width="10.140625" bestFit="1" customWidth="1"/>
    <col min="10250" max="10250" width="10.28515625" customWidth="1"/>
    <col min="10251" max="10251" width="69.85546875" customWidth="1"/>
    <col min="10252" max="10252" width="10.57031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85546875" customWidth="1"/>
    <col min="10505" max="10505" width="10.140625" bestFit="1" customWidth="1"/>
    <col min="10506" max="10506" width="10.28515625" customWidth="1"/>
    <col min="10507" max="10507" width="69.85546875" customWidth="1"/>
    <col min="10508" max="10508" width="10.57031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85546875" customWidth="1"/>
    <col min="10761" max="10761" width="10.140625" bestFit="1" customWidth="1"/>
    <col min="10762" max="10762" width="10.28515625" customWidth="1"/>
    <col min="10763" max="10763" width="69.85546875" customWidth="1"/>
    <col min="10764" max="10764" width="10.57031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85546875" customWidth="1"/>
    <col min="11017" max="11017" width="10.140625" bestFit="1" customWidth="1"/>
    <col min="11018" max="11018" width="10.28515625" customWidth="1"/>
    <col min="11019" max="11019" width="69.85546875" customWidth="1"/>
    <col min="11020" max="11020" width="10.57031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85546875" customWidth="1"/>
    <col min="11273" max="11273" width="10.140625" bestFit="1" customWidth="1"/>
    <col min="11274" max="11274" width="10.28515625" customWidth="1"/>
    <col min="11275" max="11275" width="69.85546875" customWidth="1"/>
    <col min="11276" max="11276" width="10.57031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85546875" customWidth="1"/>
    <col min="11529" max="11529" width="10.140625" bestFit="1" customWidth="1"/>
    <col min="11530" max="11530" width="10.28515625" customWidth="1"/>
    <col min="11531" max="11531" width="69.85546875" customWidth="1"/>
    <col min="11532" max="11532" width="10.57031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85546875" customWidth="1"/>
    <col min="11785" max="11785" width="10.140625" bestFit="1" customWidth="1"/>
    <col min="11786" max="11786" width="10.28515625" customWidth="1"/>
    <col min="11787" max="11787" width="69.85546875" customWidth="1"/>
    <col min="11788" max="11788" width="10.57031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85546875" customWidth="1"/>
    <col min="12041" max="12041" width="10.140625" bestFit="1" customWidth="1"/>
    <col min="12042" max="12042" width="10.28515625" customWidth="1"/>
    <col min="12043" max="12043" width="69.85546875" customWidth="1"/>
    <col min="12044" max="12044" width="10.57031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85546875" customWidth="1"/>
    <col min="12297" max="12297" width="10.140625" bestFit="1" customWidth="1"/>
    <col min="12298" max="12298" width="10.28515625" customWidth="1"/>
    <col min="12299" max="12299" width="69.85546875" customWidth="1"/>
    <col min="12300" max="12300" width="10.57031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85546875" customWidth="1"/>
    <col min="12553" max="12553" width="10.140625" bestFit="1" customWidth="1"/>
    <col min="12554" max="12554" width="10.28515625" customWidth="1"/>
    <col min="12555" max="12555" width="69.85546875" customWidth="1"/>
    <col min="12556" max="12556" width="10.57031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85546875" customWidth="1"/>
    <col min="12809" max="12809" width="10.140625" bestFit="1" customWidth="1"/>
    <col min="12810" max="12810" width="10.28515625" customWidth="1"/>
    <col min="12811" max="12811" width="69.85546875" customWidth="1"/>
    <col min="12812" max="12812" width="10.57031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85546875" customWidth="1"/>
    <col min="13065" max="13065" width="10.140625" bestFit="1" customWidth="1"/>
    <col min="13066" max="13066" width="10.28515625" customWidth="1"/>
    <col min="13067" max="13067" width="69.85546875" customWidth="1"/>
    <col min="13068" max="13068" width="10.57031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85546875" customWidth="1"/>
    <col min="13321" max="13321" width="10.140625" bestFit="1" customWidth="1"/>
    <col min="13322" max="13322" width="10.28515625" customWidth="1"/>
    <col min="13323" max="13323" width="69.85546875" customWidth="1"/>
    <col min="13324" max="13324" width="10.57031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85546875" customWidth="1"/>
    <col min="13577" max="13577" width="10.140625" bestFit="1" customWidth="1"/>
    <col min="13578" max="13578" width="10.28515625" customWidth="1"/>
    <col min="13579" max="13579" width="69.85546875" customWidth="1"/>
    <col min="13580" max="13580" width="10.57031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85546875" customWidth="1"/>
    <col min="13833" max="13833" width="10.140625" bestFit="1" customWidth="1"/>
    <col min="13834" max="13834" width="10.28515625" customWidth="1"/>
    <col min="13835" max="13835" width="69.85546875" customWidth="1"/>
    <col min="13836" max="13836" width="10.57031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85546875" customWidth="1"/>
    <col min="14089" max="14089" width="10.140625" bestFit="1" customWidth="1"/>
    <col min="14090" max="14090" width="10.28515625" customWidth="1"/>
    <col min="14091" max="14091" width="69.85546875" customWidth="1"/>
    <col min="14092" max="14092" width="10.57031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85546875" customWidth="1"/>
    <col min="14345" max="14345" width="10.140625" bestFit="1" customWidth="1"/>
    <col min="14346" max="14346" width="10.28515625" customWidth="1"/>
    <col min="14347" max="14347" width="69.85546875" customWidth="1"/>
    <col min="14348" max="14348" width="10.57031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85546875" customWidth="1"/>
    <col min="14601" max="14601" width="10.140625" bestFit="1" customWidth="1"/>
    <col min="14602" max="14602" width="10.28515625" customWidth="1"/>
    <col min="14603" max="14603" width="69.85546875" customWidth="1"/>
    <col min="14604" max="14604" width="10.57031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85546875" customWidth="1"/>
    <col min="14857" max="14857" width="10.140625" bestFit="1" customWidth="1"/>
    <col min="14858" max="14858" width="10.28515625" customWidth="1"/>
    <col min="14859" max="14859" width="69.85546875" customWidth="1"/>
    <col min="14860" max="14860" width="10.57031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85546875" customWidth="1"/>
    <col min="15113" max="15113" width="10.140625" bestFit="1" customWidth="1"/>
    <col min="15114" max="15114" width="10.28515625" customWidth="1"/>
    <col min="15115" max="15115" width="69.85546875" customWidth="1"/>
    <col min="15116" max="15116" width="10.57031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85546875" customWidth="1"/>
    <col min="15369" max="15369" width="10.140625" bestFit="1" customWidth="1"/>
    <col min="15370" max="15370" width="10.28515625" customWidth="1"/>
    <col min="15371" max="15371" width="69.85546875" customWidth="1"/>
    <col min="15372" max="15372" width="10.57031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85546875" customWidth="1"/>
    <col min="15625" max="15625" width="10.140625" bestFit="1" customWidth="1"/>
    <col min="15626" max="15626" width="10.28515625" customWidth="1"/>
    <col min="15627" max="15627" width="69.85546875" customWidth="1"/>
    <col min="15628" max="15628" width="10.57031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85546875" customWidth="1"/>
    <col min="15881" max="15881" width="10.140625" bestFit="1" customWidth="1"/>
    <col min="15882" max="15882" width="10.28515625" customWidth="1"/>
    <col min="15883" max="15883" width="69.85546875" customWidth="1"/>
    <col min="15884" max="15884" width="10.57031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85546875" customWidth="1"/>
    <col min="16137" max="16137" width="10.140625" bestFit="1" customWidth="1"/>
    <col min="16138" max="16138" width="10.28515625" customWidth="1"/>
    <col min="16139" max="16139" width="69.85546875" customWidth="1"/>
    <col min="16140" max="16140" width="10.57031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115</v>
      </c>
      <c r="E7" s="125"/>
    </row>
    <row r="8" spans="2:13" ht="15.75" x14ac:dyDescent="0.25">
      <c r="C8" s="4" t="s">
        <v>6</v>
      </c>
      <c r="D8" s="5" t="s">
        <v>7</v>
      </c>
      <c r="E8" s="3">
        <v>844.9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6" t="s">
        <v>10</v>
      </c>
      <c r="J9" s="126"/>
      <c r="K9">
        <v>9598.0639999999985</v>
      </c>
      <c r="L9" s="6"/>
    </row>
    <row r="10" spans="2:13" ht="15.75" x14ac:dyDescent="0.25">
      <c r="C10" s="7" t="s">
        <v>11</v>
      </c>
      <c r="D10" s="8" t="s">
        <v>12</v>
      </c>
      <c r="E10" s="9">
        <v>115176.76799999998</v>
      </c>
      <c r="I10" s="127" t="s">
        <v>13</v>
      </c>
      <c r="J10" s="127"/>
      <c r="K10" s="10">
        <v>10298.080000000002</v>
      </c>
      <c r="L10" s="6"/>
    </row>
    <row r="11" spans="2:13" ht="15.75" x14ac:dyDescent="0.25">
      <c r="C11" s="7" t="s">
        <v>14</v>
      </c>
      <c r="D11" s="8" t="s">
        <v>12</v>
      </c>
      <c r="E11" s="9">
        <v>104878.68799999998</v>
      </c>
      <c r="I11" s="11" t="s">
        <v>15</v>
      </c>
      <c r="J11" s="11"/>
      <c r="K11" s="2">
        <v>22821.379999999997</v>
      </c>
      <c r="L11" s="6"/>
    </row>
    <row r="12" spans="2:13" ht="19.5" thickBot="1" x14ac:dyDescent="0.35">
      <c r="C12" s="12"/>
      <c r="D12" s="13"/>
      <c r="I12" s="128" t="str">
        <f>D7</f>
        <v>д. Судино, дом 6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</row>
    <row r="14" spans="2:13" ht="16.5" x14ac:dyDescent="0.25">
      <c r="B14" s="114" t="s">
        <v>24</v>
      </c>
      <c r="C14" s="116" t="s">
        <v>25</v>
      </c>
      <c r="D14" s="117"/>
      <c r="E14" s="118">
        <v>16627.631999999998</v>
      </c>
      <c r="F14" s="18">
        <v>1.64</v>
      </c>
      <c r="I14" s="19">
        <v>117</v>
      </c>
      <c r="J14" s="20">
        <v>42382</v>
      </c>
      <c r="K14" s="26" t="s">
        <v>116</v>
      </c>
      <c r="L14" s="19"/>
      <c r="M14" s="19"/>
    </row>
    <row r="15" spans="2:13" ht="17.25" customHeight="1" thickBot="1" x14ac:dyDescent="0.3">
      <c r="B15" s="115"/>
      <c r="C15" s="120" t="s">
        <v>94</v>
      </c>
      <c r="D15" s="121"/>
      <c r="E15" s="119"/>
      <c r="F15" s="23"/>
      <c r="I15" s="19">
        <v>119</v>
      </c>
      <c r="J15" s="20">
        <v>42395</v>
      </c>
      <c r="K15" s="19" t="s">
        <v>117</v>
      </c>
      <c r="L15" s="19">
        <v>15</v>
      </c>
      <c r="M15" s="19"/>
    </row>
    <row r="16" spans="2:13" ht="16.5" x14ac:dyDescent="0.25">
      <c r="B16" s="114" t="s">
        <v>31</v>
      </c>
      <c r="C16" s="116" t="s">
        <v>32</v>
      </c>
      <c r="D16" s="122"/>
      <c r="E16" s="28">
        <v>33052.487999999998</v>
      </c>
      <c r="F16" s="29">
        <f>F17+F18+F19+F20+F21</f>
        <v>3.26</v>
      </c>
      <c r="I16" s="19" t="s">
        <v>118</v>
      </c>
      <c r="J16" s="20">
        <v>42397</v>
      </c>
      <c r="K16" s="19" t="s">
        <v>119</v>
      </c>
      <c r="L16" s="19"/>
      <c r="M16" s="19"/>
    </row>
    <row r="17" spans="2:13" ht="45" x14ac:dyDescent="0.25">
      <c r="B17" s="105"/>
      <c r="C17" s="31" t="s">
        <v>34</v>
      </c>
      <c r="D17" s="32" t="s">
        <v>35</v>
      </c>
      <c r="E17" s="33">
        <v>13180.439999999999</v>
      </c>
      <c r="F17" s="34">
        <v>1.3</v>
      </c>
      <c r="I17" s="19" t="s">
        <v>120</v>
      </c>
      <c r="J17" s="20">
        <v>42412</v>
      </c>
      <c r="K17" s="26" t="s">
        <v>121</v>
      </c>
      <c r="L17" s="19">
        <v>13</v>
      </c>
      <c r="M17" s="19"/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19" t="s">
        <v>122</v>
      </c>
      <c r="J18" s="20">
        <v>42412</v>
      </c>
      <c r="K18" s="26" t="s">
        <v>98</v>
      </c>
      <c r="L18" s="19">
        <v>7</v>
      </c>
      <c r="M18" s="19"/>
    </row>
    <row r="19" spans="2:13" ht="57" customHeight="1" x14ac:dyDescent="0.25">
      <c r="B19" s="105"/>
      <c r="C19" s="31" t="s">
        <v>39</v>
      </c>
      <c r="D19" s="35" t="s">
        <v>40</v>
      </c>
      <c r="E19" s="33">
        <v>13991.543999999998</v>
      </c>
      <c r="F19" s="34">
        <v>1.38</v>
      </c>
      <c r="I19" s="19" t="s">
        <v>123</v>
      </c>
      <c r="J19" s="20">
        <v>42412</v>
      </c>
      <c r="K19" s="26" t="s">
        <v>124</v>
      </c>
      <c r="L19" s="19">
        <v>1</v>
      </c>
      <c r="M19" s="19"/>
    </row>
    <row r="20" spans="2:13" ht="45" x14ac:dyDescent="0.25">
      <c r="B20" s="105"/>
      <c r="C20" s="31" t="s">
        <v>42</v>
      </c>
      <c r="D20" s="35" t="s">
        <v>43</v>
      </c>
      <c r="E20" s="33">
        <v>5880.503999999999</v>
      </c>
      <c r="F20" s="34">
        <v>0.57999999999999996</v>
      </c>
      <c r="I20" s="19">
        <v>442</v>
      </c>
      <c r="J20" s="20">
        <v>42460</v>
      </c>
      <c r="K20" s="26" t="s">
        <v>125</v>
      </c>
      <c r="L20" s="19">
        <v>7</v>
      </c>
      <c r="M20" s="19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>
        <v>0</v>
      </c>
      <c r="I21" s="19">
        <v>1010</v>
      </c>
      <c r="J21" s="20">
        <v>42618</v>
      </c>
      <c r="K21" s="19" t="s">
        <v>126</v>
      </c>
      <c r="L21" s="19">
        <v>13</v>
      </c>
      <c r="M21" s="19">
        <v>300</v>
      </c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16729.019999999997</v>
      </c>
      <c r="F22" s="41">
        <v>1.65</v>
      </c>
      <c r="I22" s="19">
        <v>1249</v>
      </c>
      <c r="J22" s="20">
        <v>42653</v>
      </c>
      <c r="K22" s="69" t="s">
        <v>127</v>
      </c>
      <c r="L22" s="24"/>
      <c r="M22" s="24"/>
    </row>
    <row r="23" spans="2:13" ht="17.25" thickBot="1" x14ac:dyDescent="0.3">
      <c r="B23" s="105"/>
      <c r="C23" s="107"/>
      <c r="D23" s="109"/>
      <c r="E23" s="111"/>
      <c r="F23" s="42"/>
      <c r="I23" s="19">
        <v>1503</v>
      </c>
      <c r="J23" s="20">
        <v>42703</v>
      </c>
      <c r="K23" s="19" t="s">
        <v>128</v>
      </c>
      <c r="L23" s="19">
        <v>12</v>
      </c>
      <c r="M23" s="19"/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10544.351999999999</v>
      </c>
      <c r="F24" s="47">
        <v>1.04</v>
      </c>
      <c r="I24" s="19">
        <v>1527</v>
      </c>
      <c r="J24" s="20">
        <v>42706</v>
      </c>
      <c r="K24" s="19" t="s">
        <v>129</v>
      </c>
      <c r="L24" s="19">
        <v>13</v>
      </c>
      <c r="M24" s="19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12876.276</v>
      </c>
      <c r="F25" s="47">
        <v>1.27</v>
      </c>
      <c r="I25" s="19">
        <v>1551</v>
      </c>
      <c r="J25" s="20">
        <v>42711</v>
      </c>
      <c r="K25" s="19" t="s">
        <v>130</v>
      </c>
      <c r="L25" s="19">
        <v>6</v>
      </c>
      <c r="M25" s="19"/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25347</v>
      </c>
      <c r="F26" s="47">
        <v>2.5</v>
      </c>
      <c r="I26" s="19" t="s">
        <v>90</v>
      </c>
      <c r="J26" s="20">
        <v>42727</v>
      </c>
      <c r="K26" s="19" t="s">
        <v>41</v>
      </c>
      <c r="L26" s="19"/>
      <c r="M26" s="19"/>
    </row>
    <row r="27" spans="2:13" ht="17.25" thickBot="1" x14ac:dyDescent="0.3">
      <c r="B27" s="48"/>
      <c r="C27" s="52" t="s">
        <v>56</v>
      </c>
      <c r="D27" s="53"/>
      <c r="E27" s="51">
        <v>115176.76799999998</v>
      </c>
      <c r="F27" s="47">
        <f>F14+F16+F22+F24+F25+F26</f>
        <v>11.36</v>
      </c>
      <c r="I27" s="19"/>
      <c r="J27" s="20">
        <v>42699</v>
      </c>
      <c r="K27" s="19" t="s">
        <v>26</v>
      </c>
      <c r="L27" s="19" t="s">
        <v>27</v>
      </c>
      <c r="M27" s="24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16729.019999999997</v>
      </c>
      <c r="F28" s="47">
        <v>1.65</v>
      </c>
      <c r="I28" s="24"/>
      <c r="J28" s="25">
        <v>42628</v>
      </c>
      <c r="K28" s="26" t="s">
        <v>29</v>
      </c>
      <c r="L28" s="27" t="s">
        <v>30</v>
      </c>
      <c r="M28" s="24"/>
    </row>
    <row r="29" spans="2:13" ht="17.25" thickBot="1" x14ac:dyDescent="0.3">
      <c r="B29" s="57"/>
      <c r="C29" s="58" t="s">
        <v>59</v>
      </c>
      <c r="D29" s="59"/>
      <c r="E29" s="60">
        <v>131905.78799999997</v>
      </c>
      <c r="F29" s="47">
        <f>F28+F27</f>
        <v>13.01</v>
      </c>
      <c r="I29" s="24"/>
      <c r="J29" s="25">
        <v>42657</v>
      </c>
      <c r="K29" s="30" t="s">
        <v>33</v>
      </c>
      <c r="L29" s="27" t="s">
        <v>30</v>
      </c>
      <c r="M29" s="24"/>
    </row>
    <row r="30" spans="2:13" x14ac:dyDescent="0.25">
      <c r="I30" s="24"/>
      <c r="J30" s="25">
        <v>42572</v>
      </c>
      <c r="K30" s="26" t="s">
        <v>36</v>
      </c>
      <c r="L30" s="27" t="s">
        <v>30</v>
      </c>
      <c r="M30" s="24"/>
    </row>
    <row r="31" spans="2:13" x14ac:dyDescent="0.25">
      <c r="B31" s="112" t="s">
        <v>60</v>
      </c>
      <c r="C31" s="112"/>
      <c r="D31" s="112"/>
      <c r="E31" s="61" t="s">
        <v>131</v>
      </c>
      <c r="F31" s="62"/>
      <c r="I31" s="24"/>
      <c r="J31" s="25">
        <v>42591</v>
      </c>
      <c r="K31" s="26" t="s">
        <v>38</v>
      </c>
      <c r="L31" s="27" t="s">
        <v>30</v>
      </c>
      <c r="M31" s="24"/>
    </row>
    <row r="32" spans="2:13" ht="18.75" x14ac:dyDescent="0.3">
      <c r="B32" s="113" t="s">
        <v>61</v>
      </c>
      <c r="C32" s="113"/>
      <c r="D32" s="113"/>
      <c r="E32" s="64">
        <v>22821.379999999997</v>
      </c>
      <c r="I32" s="27"/>
      <c r="J32" s="36"/>
      <c r="K32" s="26" t="s">
        <v>44</v>
      </c>
      <c r="L32" s="27" t="s">
        <v>45</v>
      </c>
    </row>
    <row r="33" spans="4:11" ht="15.75" x14ac:dyDescent="0.25">
      <c r="D33" s="104"/>
      <c r="E33" s="104"/>
      <c r="J33" s="54"/>
      <c r="K33" s="63"/>
    </row>
    <row r="34" spans="4:11" x14ac:dyDescent="0.25">
      <c r="J34" s="54"/>
      <c r="K34" s="63"/>
    </row>
    <row r="35" spans="4:11" x14ac:dyDescent="0.25">
      <c r="J35" s="54"/>
      <c r="K35" s="63"/>
    </row>
    <row r="36" spans="4:11" ht="15.75" x14ac:dyDescent="0.25">
      <c r="D36" s="104" t="s">
        <v>62</v>
      </c>
      <c r="E36" s="104"/>
      <c r="K36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3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1" customWidth="1"/>
    <col min="3" max="3" width="39" customWidth="1"/>
    <col min="4" max="4" width="60.7109375" customWidth="1"/>
    <col min="5" max="5" width="19.7109375" customWidth="1"/>
    <col min="7" max="8" width="4.7109375" customWidth="1"/>
    <col min="9" max="9" width="10.140625" bestFit="1" customWidth="1"/>
    <col min="10" max="10" width="10.28515625" customWidth="1"/>
    <col min="11" max="11" width="69.85546875" style="73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7109375" customWidth="1"/>
    <col min="265" max="265" width="10.140625" bestFit="1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7109375" customWidth="1"/>
    <col min="521" max="521" width="10.140625" bestFit="1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7109375" customWidth="1"/>
    <col min="777" max="777" width="10.140625" bestFit="1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7109375" customWidth="1"/>
    <col min="1033" max="1033" width="10.140625" bestFit="1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7109375" customWidth="1"/>
    <col min="1289" max="1289" width="10.140625" bestFit="1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7109375" customWidth="1"/>
    <col min="1545" max="1545" width="10.140625" bestFit="1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7109375" customWidth="1"/>
    <col min="1801" max="1801" width="10.140625" bestFit="1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7109375" customWidth="1"/>
    <col min="2057" max="2057" width="10.140625" bestFit="1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7109375" customWidth="1"/>
    <col min="2313" max="2313" width="10.140625" bestFit="1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7109375" customWidth="1"/>
    <col min="2569" max="2569" width="10.140625" bestFit="1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7109375" customWidth="1"/>
    <col min="2825" max="2825" width="10.140625" bestFit="1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7109375" customWidth="1"/>
    <col min="3081" max="3081" width="10.140625" bestFit="1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7109375" customWidth="1"/>
    <col min="3337" max="3337" width="10.140625" bestFit="1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7109375" customWidth="1"/>
    <col min="3593" max="3593" width="10.140625" bestFit="1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7109375" customWidth="1"/>
    <col min="3849" max="3849" width="10.140625" bestFit="1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7109375" customWidth="1"/>
    <col min="4105" max="4105" width="10.140625" bestFit="1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7109375" customWidth="1"/>
    <col min="4361" max="4361" width="10.140625" bestFit="1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7109375" customWidth="1"/>
    <col min="4617" max="4617" width="10.140625" bestFit="1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7109375" customWidth="1"/>
    <col min="4873" max="4873" width="10.140625" bestFit="1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7109375" customWidth="1"/>
    <col min="5129" max="5129" width="10.140625" bestFit="1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7109375" customWidth="1"/>
    <col min="5385" max="5385" width="10.140625" bestFit="1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7109375" customWidth="1"/>
    <col min="5641" max="5641" width="10.140625" bestFit="1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7109375" customWidth="1"/>
    <col min="5897" max="5897" width="10.140625" bestFit="1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7109375" customWidth="1"/>
    <col min="6153" max="6153" width="10.140625" bestFit="1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7109375" customWidth="1"/>
    <col min="6409" max="6409" width="10.140625" bestFit="1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7109375" customWidth="1"/>
    <col min="6665" max="6665" width="10.140625" bestFit="1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7109375" customWidth="1"/>
    <col min="6921" max="6921" width="10.140625" bestFit="1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7109375" customWidth="1"/>
    <col min="7177" max="7177" width="10.140625" bestFit="1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7109375" customWidth="1"/>
    <col min="7433" max="7433" width="10.140625" bestFit="1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7109375" customWidth="1"/>
    <col min="7689" max="7689" width="10.140625" bestFit="1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7109375" customWidth="1"/>
    <col min="7945" max="7945" width="10.140625" bestFit="1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7109375" customWidth="1"/>
    <col min="8201" max="8201" width="10.140625" bestFit="1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7109375" customWidth="1"/>
    <col min="8457" max="8457" width="10.140625" bestFit="1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7109375" customWidth="1"/>
    <col min="8713" max="8713" width="10.140625" bestFit="1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7109375" customWidth="1"/>
    <col min="8969" max="8969" width="10.140625" bestFit="1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7109375" customWidth="1"/>
    <col min="9225" max="9225" width="10.140625" bestFit="1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7109375" customWidth="1"/>
    <col min="9481" max="9481" width="10.140625" bestFit="1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7109375" customWidth="1"/>
    <col min="9737" max="9737" width="10.140625" bestFit="1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7109375" customWidth="1"/>
    <col min="9993" max="9993" width="10.140625" bestFit="1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7109375" customWidth="1"/>
    <col min="10249" max="10249" width="10.140625" bestFit="1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7109375" customWidth="1"/>
    <col min="10505" max="10505" width="10.140625" bestFit="1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7109375" customWidth="1"/>
    <col min="10761" max="10761" width="10.140625" bestFit="1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7109375" customWidth="1"/>
    <col min="11017" max="11017" width="10.140625" bestFit="1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7109375" customWidth="1"/>
    <col min="11273" max="11273" width="10.140625" bestFit="1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7109375" customWidth="1"/>
    <col min="11529" max="11529" width="10.140625" bestFit="1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7109375" customWidth="1"/>
    <col min="11785" max="11785" width="10.140625" bestFit="1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7109375" customWidth="1"/>
    <col min="12041" max="12041" width="10.140625" bestFit="1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7109375" customWidth="1"/>
    <col min="12297" max="12297" width="10.140625" bestFit="1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7109375" customWidth="1"/>
    <col min="12553" max="12553" width="10.140625" bestFit="1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7109375" customWidth="1"/>
    <col min="12809" max="12809" width="10.140625" bestFit="1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7109375" customWidth="1"/>
    <col min="13065" max="13065" width="10.140625" bestFit="1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7109375" customWidth="1"/>
    <col min="13321" max="13321" width="10.140625" bestFit="1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7109375" customWidth="1"/>
    <col min="13577" max="13577" width="10.140625" bestFit="1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7109375" customWidth="1"/>
    <col min="13833" max="13833" width="10.140625" bestFit="1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7109375" customWidth="1"/>
    <col min="14089" max="14089" width="10.140625" bestFit="1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7109375" customWidth="1"/>
    <col min="14345" max="14345" width="10.140625" bestFit="1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7109375" customWidth="1"/>
    <col min="14601" max="14601" width="10.140625" bestFit="1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7109375" customWidth="1"/>
    <col min="14857" max="14857" width="10.140625" bestFit="1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7109375" customWidth="1"/>
    <col min="15113" max="15113" width="10.140625" bestFit="1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7109375" customWidth="1"/>
    <col min="15369" max="15369" width="10.140625" bestFit="1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7109375" customWidth="1"/>
    <col min="15625" max="15625" width="10.140625" bestFit="1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7109375" customWidth="1"/>
    <col min="15881" max="15881" width="10.140625" bestFit="1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7109375" customWidth="1"/>
    <col min="16137" max="16137" width="10.140625" bestFit="1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132</v>
      </c>
      <c r="E7" s="125"/>
      <c r="I7" t="s">
        <v>133</v>
      </c>
    </row>
    <row r="8" spans="2:13" ht="15.75" x14ac:dyDescent="0.25">
      <c r="C8" s="4" t="s">
        <v>6</v>
      </c>
      <c r="D8" s="5" t="s">
        <v>7</v>
      </c>
      <c r="E8" s="3">
        <v>809.8</v>
      </c>
    </row>
    <row r="9" spans="2:13" ht="15.75" x14ac:dyDescent="0.25">
      <c r="C9" s="4" t="s">
        <v>8</v>
      </c>
      <c r="D9" s="5" t="s">
        <v>9</v>
      </c>
      <c r="E9" s="3">
        <v>14.37</v>
      </c>
      <c r="I9" s="126" t="s">
        <v>10</v>
      </c>
      <c r="J9" s="126"/>
      <c r="K9" s="74">
        <v>10300.655999999999</v>
      </c>
      <c r="L9" s="6"/>
    </row>
    <row r="10" spans="2:13" ht="15.75" x14ac:dyDescent="0.25">
      <c r="C10" s="7" t="s">
        <v>11</v>
      </c>
      <c r="D10" s="8" t="s">
        <v>12</v>
      </c>
      <c r="E10" s="9">
        <v>123607.87199999999</v>
      </c>
      <c r="I10" s="127" t="s">
        <v>13</v>
      </c>
      <c r="J10" s="127"/>
      <c r="K10" s="75">
        <v>23982.61</v>
      </c>
      <c r="L10" s="6"/>
    </row>
    <row r="11" spans="2:13" ht="15.75" x14ac:dyDescent="0.25">
      <c r="C11" s="7" t="s">
        <v>14</v>
      </c>
      <c r="D11" s="8" t="s">
        <v>12</v>
      </c>
      <c r="E11" s="9">
        <v>99625.261999999988</v>
      </c>
      <c r="I11" s="11" t="s">
        <v>15</v>
      </c>
      <c r="J11" s="11"/>
      <c r="K11" s="76">
        <v>37735.619999999995</v>
      </c>
      <c r="L11" s="6"/>
    </row>
    <row r="12" spans="2:13" ht="19.5" thickBot="1" x14ac:dyDescent="0.35">
      <c r="C12" s="12"/>
      <c r="D12" s="13"/>
      <c r="I12" s="128" t="str">
        <f>D7</f>
        <v>д. Судино, дом 5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77" t="s">
        <v>22</v>
      </c>
      <c r="L13" s="17" t="s">
        <v>23</v>
      </c>
      <c r="M13" s="24"/>
    </row>
    <row r="14" spans="2:13" ht="16.5" x14ac:dyDescent="0.25">
      <c r="B14" s="114" t="s">
        <v>24</v>
      </c>
      <c r="C14" s="116" t="s">
        <v>25</v>
      </c>
      <c r="D14" s="117"/>
      <c r="E14" s="118">
        <v>25460.112000000001</v>
      </c>
      <c r="F14" s="18">
        <v>2.62</v>
      </c>
      <c r="I14" s="19">
        <v>32</v>
      </c>
      <c r="J14" s="20">
        <v>42381</v>
      </c>
      <c r="K14" s="26" t="s">
        <v>129</v>
      </c>
      <c r="L14" s="19">
        <v>13</v>
      </c>
      <c r="M14" s="19"/>
    </row>
    <row r="15" spans="2:13" ht="17.25" thickBot="1" x14ac:dyDescent="0.3">
      <c r="B15" s="115"/>
      <c r="C15" s="120" t="s">
        <v>134</v>
      </c>
      <c r="D15" s="121"/>
      <c r="E15" s="119"/>
      <c r="F15" s="23"/>
      <c r="I15" s="19" t="s">
        <v>135</v>
      </c>
      <c r="J15" s="20">
        <v>42381</v>
      </c>
      <c r="K15" s="26" t="s">
        <v>136</v>
      </c>
      <c r="L15" s="19">
        <v>7</v>
      </c>
      <c r="M15" s="19"/>
    </row>
    <row r="16" spans="2:13" ht="16.5" x14ac:dyDescent="0.25">
      <c r="B16" s="114" t="s">
        <v>31</v>
      </c>
      <c r="C16" s="116" t="s">
        <v>32</v>
      </c>
      <c r="D16" s="122"/>
      <c r="E16" s="28">
        <v>31679.375999999997</v>
      </c>
      <c r="F16" s="29">
        <f>F17+F18+F19+F20+F21</f>
        <v>3.26</v>
      </c>
      <c r="I16" s="19" t="s">
        <v>137</v>
      </c>
      <c r="J16" s="20">
        <v>42381</v>
      </c>
      <c r="K16" s="26" t="s">
        <v>138</v>
      </c>
      <c r="L16" s="19">
        <v>14</v>
      </c>
      <c r="M16" s="19"/>
    </row>
    <row r="17" spans="2:13" ht="45" x14ac:dyDescent="0.25">
      <c r="B17" s="105"/>
      <c r="C17" s="31" t="s">
        <v>34</v>
      </c>
      <c r="D17" s="32" t="s">
        <v>35</v>
      </c>
      <c r="E17" s="33">
        <v>12632.880000000001</v>
      </c>
      <c r="F17" s="34">
        <v>1.3</v>
      </c>
      <c r="I17" s="19">
        <v>35</v>
      </c>
      <c r="J17" s="20">
        <v>42382</v>
      </c>
      <c r="K17" s="69" t="s">
        <v>139</v>
      </c>
      <c r="L17" s="19">
        <v>3</v>
      </c>
      <c r="M17" s="19"/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19" t="s">
        <v>140</v>
      </c>
      <c r="J18" s="20">
        <v>42382</v>
      </c>
      <c r="K18" s="26" t="s">
        <v>72</v>
      </c>
      <c r="L18" s="19"/>
      <c r="M18" s="19"/>
    </row>
    <row r="19" spans="2:13" ht="57" customHeight="1" x14ac:dyDescent="0.25">
      <c r="B19" s="105"/>
      <c r="C19" s="31" t="s">
        <v>39</v>
      </c>
      <c r="D19" s="35" t="s">
        <v>40</v>
      </c>
      <c r="E19" s="33">
        <v>13410.287999999999</v>
      </c>
      <c r="F19" s="34">
        <v>1.38</v>
      </c>
      <c r="I19" s="19">
        <v>84</v>
      </c>
      <c r="J19" s="20">
        <v>42389</v>
      </c>
      <c r="K19" s="26" t="s">
        <v>141</v>
      </c>
      <c r="L19" s="19"/>
      <c r="M19" s="19"/>
    </row>
    <row r="20" spans="2:13" ht="45" x14ac:dyDescent="0.25">
      <c r="B20" s="105"/>
      <c r="C20" s="31" t="s">
        <v>42</v>
      </c>
      <c r="D20" s="35" t="s">
        <v>43</v>
      </c>
      <c r="E20" s="33">
        <v>5636.2079999999996</v>
      </c>
      <c r="F20" s="34">
        <v>0.57999999999999996</v>
      </c>
      <c r="I20" s="19" t="s">
        <v>142</v>
      </c>
      <c r="J20" s="20">
        <v>42389</v>
      </c>
      <c r="K20" s="69" t="s">
        <v>143</v>
      </c>
      <c r="L20" s="19">
        <v>18</v>
      </c>
      <c r="M20" s="19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/>
      <c r="I21" s="19" t="s">
        <v>144</v>
      </c>
      <c r="J21" s="20">
        <v>42397</v>
      </c>
      <c r="K21" s="26" t="s">
        <v>145</v>
      </c>
      <c r="L21" s="19"/>
      <c r="M21" s="19"/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17977.560000000001</v>
      </c>
      <c r="F22" s="41">
        <v>1.85</v>
      </c>
      <c r="I22" s="19">
        <v>254</v>
      </c>
      <c r="J22" s="20">
        <v>42410</v>
      </c>
      <c r="K22" s="26" t="s">
        <v>146</v>
      </c>
      <c r="L22" s="19">
        <v>8</v>
      </c>
      <c r="M22" s="19"/>
    </row>
    <row r="23" spans="2:13" ht="17.25" thickBot="1" x14ac:dyDescent="0.3">
      <c r="B23" s="105"/>
      <c r="C23" s="107"/>
      <c r="D23" s="109"/>
      <c r="E23" s="111"/>
      <c r="F23" s="42"/>
      <c r="I23" s="19" t="s">
        <v>147</v>
      </c>
      <c r="J23" s="20">
        <v>42411</v>
      </c>
      <c r="K23" s="26" t="s">
        <v>98</v>
      </c>
      <c r="L23" s="19">
        <v>5</v>
      </c>
      <c r="M23" s="19"/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10106.304</v>
      </c>
      <c r="F24" s="47">
        <v>1.04</v>
      </c>
      <c r="I24" s="19" t="s">
        <v>148</v>
      </c>
      <c r="J24" s="20">
        <v>42471</v>
      </c>
      <c r="K24" s="26" t="s">
        <v>149</v>
      </c>
      <c r="L24" s="19">
        <v>9</v>
      </c>
      <c r="M24" s="19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12341.352000000001</v>
      </c>
      <c r="F25" s="47">
        <v>1.27</v>
      </c>
      <c r="I25" s="19">
        <v>558</v>
      </c>
      <c r="J25" s="20">
        <v>42503</v>
      </c>
      <c r="K25" s="26" t="s">
        <v>150</v>
      </c>
      <c r="L25" s="19">
        <v>3</v>
      </c>
      <c r="M25" s="19"/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26043.168000000001</v>
      </c>
      <c r="F26" s="47">
        <v>2.68</v>
      </c>
      <c r="I26" s="19">
        <v>597</v>
      </c>
      <c r="J26" s="20">
        <v>42520</v>
      </c>
      <c r="K26" s="26" t="s">
        <v>151</v>
      </c>
      <c r="L26" s="19">
        <v>1</v>
      </c>
      <c r="M26" s="19"/>
    </row>
    <row r="27" spans="2:13" ht="17.25" thickBot="1" x14ac:dyDescent="0.3">
      <c r="B27" s="48"/>
      <c r="C27" s="52" t="s">
        <v>56</v>
      </c>
      <c r="D27" s="53"/>
      <c r="E27" s="51">
        <v>123607.872</v>
      </c>
      <c r="F27" s="47">
        <f>F14+F16+F22+F24+F25+F26</f>
        <v>12.719999999999999</v>
      </c>
      <c r="I27" s="19">
        <v>604</v>
      </c>
      <c r="J27" s="20">
        <v>42523</v>
      </c>
      <c r="K27" s="26" t="s">
        <v>152</v>
      </c>
      <c r="L27" s="19">
        <v>12</v>
      </c>
      <c r="M27" s="19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16034.039999999997</v>
      </c>
      <c r="F28" s="47">
        <v>1.65</v>
      </c>
      <c r="I28" s="19">
        <v>607</v>
      </c>
      <c r="J28" s="20">
        <v>42525</v>
      </c>
      <c r="K28" s="26" t="s">
        <v>153</v>
      </c>
      <c r="L28" s="19">
        <v>13</v>
      </c>
      <c r="M28" s="19"/>
    </row>
    <row r="29" spans="2:13" ht="17.25" thickBot="1" x14ac:dyDescent="0.3">
      <c r="B29" s="57"/>
      <c r="C29" s="58" t="s">
        <v>59</v>
      </c>
      <c r="D29" s="59"/>
      <c r="E29" s="60">
        <v>139641.91200000001</v>
      </c>
      <c r="F29" s="47">
        <f>F28+F27</f>
        <v>14.37</v>
      </c>
      <c r="I29" s="19">
        <v>612</v>
      </c>
      <c r="J29" s="20">
        <v>42528</v>
      </c>
      <c r="K29" s="67" t="s">
        <v>154</v>
      </c>
      <c r="L29" s="19">
        <v>11</v>
      </c>
      <c r="M29" s="19"/>
    </row>
    <row r="30" spans="2:13" x14ac:dyDescent="0.25">
      <c r="I30" s="19">
        <v>656</v>
      </c>
      <c r="J30" s="20">
        <v>42541</v>
      </c>
      <c r="K30" s="26" t="s">
        <v>155</v>
      </c>
      <c r="L30" s="19">
        <v>11</v>
      </c>
      <c r="M30" s="19"/>
    </row>
    <row r="31" spans="2:13" x14ac:dyDescent="0.25">
      <c r="B31" s="112" t="s">
        <v>60</v>
      </c>
      <c r="C31" s="112"/>
      <c r="D31" s="112"/>
      <c r="E31" s="61" t="s">
        <v>156</v>
      </c>
      <c r="F31" s="62"/>
      <c r="I31" s="19">
        <v>865</v>
      </c>
      <c r="J31" s="20">
        <v>42595</v>
      </c>
      <c r="K31" s="69" t="s">
        <v>104</v>
      </c>
      <c r="L31" s="19"/>
      <c r="M31" s="19"/>
    </row>
    <row r="32" spans="2:13" ht="18.75" x14ac:dyDescent="0.3">
      <c r="B32" s="113" t="s">
        <v>61</v>
      </c>
      <c r="C32" s="113"/>
      <c r="D32" s="113"/>
      <c r="E32" s="64">
        <v>37735.619999999995</v>
      </c>
      <c r="I32" s="19">
        <v>931</v>
      </c>
      <c r="J32" s="20">
        <v>42605</v>
      </c>
      <c r="K32" s="69" t="s">
        <v>157</v>
      </c>
      <c r="L32" s="19">
        <v>18</v>
      </c>
      <c r="M32" s="19"/>
    </row>
    <row r="33" spans="4:13" ht="15.75" x14ac:dyDescent="0.25">
      <c r="D33" s="104"/>
      <c r="E33" s="104"/>
      <c r="I33" s="19" t="s">
        <v>158</v>
      </c>
      <c r="J33" s="20">
        <v>42606</v>
      </c>
      <c r="K33" s="69" t="s">
        <v>159</v>
      </c>
      <c r="L33" s="19">
        <v>1</v>
      </c>
      <c r="M33" s="19"/>
    </row>
    <row r="34" spans="4:13" x14ac:dyDescent="0.25">
      <c r="I34" s="19" t="s">
        <v>160</v>
      </c>
      <c r="J34" s="20">
        <v>42623</v>
      </c>
      <c r="K34" s="69" t="s">
        <v>161</v>
      </c>
      <c r="L34" s="19">
        <v>10</v>
      </c>
      <c r="M34" s="19"/>
    </row>
    <row r="35" spans="4:13" x14ac:dyDescent="0.25">
      <c r="I35" s="19">
        <v>1093</v>
      </c>
      <c r="J35" s="20">
        <v>42634</v>
      </c>
      <c r="K35" s="69" t="s">
        <v>108</v>
      </c>
      <c r="L35" s="19">
        <v>8</v>
      </c>
      <c r="M35" s="19">
        <v>500</v>
      </c>
    </row>
    <row r="36" spans="4:13" ht="15.75" x14ac:dyDescent="0.25">
      <c r="D36" s="104" t="s">
        <v>62</v>
      </c>
      <c r="E36" s="104"/>
      <c r="I36" s="19">
        <v>1056</v>
      </c>
      <c r="J36" s="20">
        <v>42626</v>
      </c>
      <c r="K36" s="69" t="s">
        <v>162</v>
      </c>
      <c r="L36" s="19">
        <v>8</v>
      </c>
      <c r="M36" s="19">
        <v>500</v>
      </c>
    </row>
    <row r="37" spans="4:13" x14ac:dyDescent="0.25">
      <c r="I37" s="19">
        <v>1046</v>
      </c>
      <c r="J37" s="20">
        <v>42623</v>
      </c>
      <c r="K37" s="69" t="s">
        <v>139</v>
      </c>
      <c r="L37" s="19">
        <v>3</v>
      </c>
      <c r="M37" s="19">
        <v>2000</v>
      </c>
    </row>
    <row r="38" spans="4:13" x14ac:dyDescent="0.25">
      <c r="I38" s="19">
        <v>1032</v>
      </c>
      <c r="J38" s="20">
        <v>42621</v>
      </c>
      <c r="K38" s="69" t="s">
        <v>163</v>
      </c>
      <c r="L38" s="19">
        <v>13</v>
      </c>
      <c r="M38" s="19">
        <v>500</v>
      </c>
    </row>
    <row r="39" spans="4:13" x14ac:dyDescent="0.25">
      <c r="I39" s="19">
        <v>1220</v>
      </c>
      <c r="J39" s="20">
        <v>42650</v>
      </c>
      <c r="K39" s="69" t="s">
        <v>164</v>
      </c>
      <c r="L39" s="19">
        <v>4</v>
      </c>
      <c r="M39" s="19"/>
    </row>
    <row r="40" spans="4:13" ht="30" x14ac:dyDescent="0.25">
      <c r="I40" s="19">
        <v>1249</v>
      </c>
      <c r="J40" s="20">
        <v>42653</v>
      </c>
      <c r="K40" s="69" t="s">
        <v>127</v>
      </c>
      <c r="L40" s="19">
        <v>3</v>
      </c>
      <c r="M40" s="19"/>
    </row>
    <row r="41" spans="4:13" x14ac:dyDescent="0.25">
      <c r="I41" s="19">
        <v>1384</v>
      </c>
      <c r="J41" s="20">
        <v>42678</v>
      </c>
      <c r="K41" s="69" t="s">
        <v>165</v>
      </c>
      <c r="L41" s="19">
        <v>9</v>
      </c>
      <c r="M41" s="19"/>
    </row>
    <row r="42" spans="4:13" x14ac:dyDescent="0.25">
      <c r="I42" s="27">
        <v>1533</v>
      </c>
      <c r="J42" s="36">
        <v>42709</v>
      </c>
      <c r="K42" s="30" t="s">
        <v>165</v>
      </c>
      <c r="L42" s="27">
        <v>8</v>
      </c>
      <c r="M42" s="27"/>
    </row>
    <row r="43" spans="4:13" x14ac:dyDescent="0.25">
      <c r="I43" s="19" t="s">
        <v>166</v>
      </c>
      <c r="J43" s="20">
        <v>42720</v>
      </c>
      <c r="K43" s="69" t="s">
        <v>167</v>
      </c>
      <c r="L43" s="19">
        <v>3</v>
      </c>
      <c r="M43" s="19">
        <v>1000</v>
      </c>
    </row>
    <row r="44" spans="4:13" x14ac:dyDescent="0.25">
      <c r="I44" s="27" t="s">
        <v>90</v>
      </c>
      <c r="J44" s="36">
        <v>42727</v>
      </c>
      <c r="K44" s="30" t="s">
        <v>41</v>
      </c>
      <c r="L44" s="27"/>
      <c r="M44" s="27"/>
    </row>
    <row r="45" spans="4:13" x14ac:dyDescent="0.25">
      <c r="I45" s="19"/>
      <c r="J45" s="20">
        <v>42699</v>
      </c>
      <c r="K45" s="69" t="s">
        <v>26</v>
      </c>
      <c r="L45" s="19" t="s">
        <v>27</v>
      </c>
      <c r="M45" s="24"/>
    </row>
    <row r="46" spans="4:13" x14ac:dyDescent="0.25">
      <c r="I46" s="24"/>
      <c r="J46" s="25">
        <v>42628</v>
      </c>
      <c r="K46" s="26" t="s">
        <v>29</v>
      </c>
      <c r="L46" s="27" t="s">
        <v>30</v>
      </c>
      <c r="M46" s="24"/>
    </row>
    <row r="47" spans="4:13" x14ac:dyDescent="0.25">
      <c r="I47" s="24"/>
      <c r="J47" s="25">
        <v>42657</v>
      </c>
      <c r="K47" s="30" t="s">
        <v>33</v>
      </c>
      <c r="L47" s="27" t="s">
        <v>30</v>
      </c>
      <c r="M47" s="24"/>
    </row>
    <row r="48" spans="4:13" x14ac:dyDescent="0.25">
      <c r="I48" s="24"/>
      <c r="J48" s="25">
        <v>42572</v>
      </c>
      <c r="K48" s="26" t="s">
        <v>36</v>
      </c>
      <c r="L48" s="27" t="s">
        <v>30</v>
      </c>
      <c r="M48" s="24"/>
    </row>
    <row r="49" spans="9:13" x14ac:dyDescent="0.25">
      <c r="I49" s="24"/>
      <c r="J49" s="25">
        <v>42591</v>
      </c>
      <c r="K49" s="26" t="s">
        <v>38</v>
      </c>
      <c r="L49" s="27" t="s">
        <v>30</v>
      </c>
      <c r="M49" s="24"/>
    </row>
    <row r="50" spans="9:13" x14ac:dyDescent="0.25">
      <c r="I50" s="27"/>
      <c r="J50" s="36"/>
      <c r="K50" s="26" t="s">
        <v>44</v>
      </c>
      <c r="L50" s="27" t="s">
        <v>45</v>
      </c>
    </row>
    <row r="51" spans="9:13" x14ac:dyDescent="0.25">
      <c r="I51" s="24"/>
      <c r="J51" s="24"/>
      <c r="K51" s="32"/>
      <c r="L51" s="24"/>
    </row>
    <row r="52" spans="9:13" x14ac:dyDescent="0.25">
      <c r="I52" s="24"/>
      <c r="J52" s="24"/>
      <c r="K52" s="32"/>
      <c r="L52" s="24"/>
    </row>
    <row r="53" spans="9:13" x14ac:dyDescent="0.25">
      <c r="I53" s="24"/>
      <c r="J53" s="24"/>
      <c r="K53" s="32"/>
      <c r="L53" s="24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2.85546875" customWidth="1"/>
    <col min="3" max="3" width="39" customWidth="1"/>
    <col min="4" max="4" width="60.7109375" customWidth="1"/>
    <col min="5" max="5" width="19.7109375" customWidth="1"/>
    <col min="7" max="8" width="5.140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140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140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140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140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140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140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140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140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140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140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140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140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140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140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140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140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140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140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140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140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140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140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140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140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140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140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140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140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140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140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140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140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140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140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140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140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140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140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140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140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140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140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140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140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140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140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140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140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140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140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140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140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140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140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140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140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140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140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140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140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140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140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140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168</v>
      </c>
      <c r="E7" s="125"/>
    </row>
    <row r="8" spans="2:13" ht="15.75" x14ac:dyDescent="0.25">
      <c r="C8" s="4" t="s">
        <v>6</v>
      </c>
      <c r="D8" s="5" t="s">
        <v>7</v>
      </c>
      <c r="E8" s="3">
        <v>557.6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6" t="s">
        <v>10</v>
      </c>
      <c r="J9" s="126"/>
      <c r="K9">
        <v>6334.3360000000002</v>
      </c>
      <c r="L9" s="6"/>
    </row>
    <row r="10" spans="2:13" ht="15.75" x14ac:dyDescent="0.25">
      <c r="C10" s="7" t="s">
        <v>11</v>
      </c>
      <c r="D10" s="8" t="s">
        <v>12</v>
      </c>
      <c r="E10" s="9">
        <v>76012.032000000007</v>
      </c>
      <c r="I10" s="127" t="s">
        <v>13</v>
      </c>
      <c r="J10" s="127"/>
      <c r="K10" s="10">
        <v>14723.829999999998</v>
      </c>
      <c r="L10" s="6"/>
    </row>
    <row r="11" spans="2:13" ht="15.75" x14ac:dyDescent="0.25">
      <c r="C11" s="7" t="s">
        <v>14</v>
      </c>
      <c r="D11" s="8" t="s">
        <v>12</v>
      </c>
      <c r="E11" s="9">
        <v>61288.202000000005</v>
      </c>
      <c r="I11" s="11" t="s">
        <v>15</v>
      </c>
      <c r="J11" s="11"/>
      <c r="K11" s="2">
        <v>15825.29</v>
      </c>
      <c r="L11" s="6"/>
    </row>
    <row r="12" spans="2:13" ht="19.5" thickBot="1" x14ac:dyDescent="0.35">
      <c r="C12" s="12"/>
      <c r="D12" s="13"/>
      <c r="I12" s="128" t="str">
        <f>D7</f>
        <v>д.Судино , дом 4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  <c r="M13" s="24"/>
    </row>
    <row r="14" spans="2:13" ht="16.5" x14ac:dyDescent="0.25">
      <c r="B14" s="114" t="s">
        <v>24</v>
      </c>
      <c r="C14" s="116" t="s">
        <v>25</v>
      </c>
      <c r="D14" s="117"/>
      <c r="E14" s="118">
        <v>10973.567999999999</v>
      </c>
      <c r="F14" s="18">
        <v>1.64</v>
      </c>
      <c r="I14" s="78" t="s">
        <v>169</v>
      </c>
      <c r="J14" s="79">
        <v>42415</v>
      </c>
      <c r="K14" s="78" t="s">
        <v>98</v>
      </c>
      <c r="L14" s="78">
        <v>8</v>
      </c>
      <c r="M14" s="78"/>
    </row>
    <row r="15" spans="2:13" ht="16.5" customHeight="1" thickBot="1" x14ac:dyDescent="0.3">
      <c r="B15" s="115"/>
      <c r="C15" s="120" t="s">
        <v>170</v>
      </c>
      <c r="D15" s="121"/>
      <c r="E15" s="119"/>
      <c r="F15" s="23"/>
      <c r="I15" s="78" t="s">
        <v>171</v>
      </c>
      <c r="J15" s="79">
        <v>42415</v>
      </c>
      <c r="K15" s="80" t="s">
        <v>172</v>
      </c>
      <c r="L15" s="78">
        <v>3</v>
      </c>
      <c r="M15" s="78"/>
    </row>
    <row r="16" spans="2:13" ht="16.5" x14ac:dyDescent="0.25">
      <c r="B16" s="114" t="s">
        <v>31</v>
      </c>
      <c r="C16" s="116" t="s">
        <v>32</v>
      </c>
      <c r="D16" s="122"/>
      <c r="E16" s="28">
        <v>20475.072</v>
      </c>
      <c r="F16" s="29">
        <f>F17+F18+F19+F20+F21</f>
        <v>3.06</v>
      </c>
      <c r="I16" s="78" t="s">
        <v>173</v>
      </c>
      <c r="J16" s="79">
        <v>42536</v>
      </c>
      <c r="K16" s="80" t="s">
        <v>174</v>
      </c>
      <c r="L16" s="78"/>
      <c r="M16" s="78"/>
    </row>
    <row r="17" spans="2:13" ht="45" x14ac:dyDescent="0.25">
      <c r="B17" s="105"/>
      <c r="C17" s="31" t="s">
        <v>34</v>
      </c>
      <c r="D17" s="32" t="s">
        <v>35</v>
      </c>
      <c r="E17" s="33">
        <v>8029.44</v>
      </c>
      <c r="F17" s="34">
        <v>1.2</v>
      </c>
      <c r="I17" s="78">
        <v>1104</v>
      </c>
      <c r="J17" s="79">
        <v>42636</v>
      </c>
      <c r="K17" s="78" t="s">
        <v>108</v>
      </c>
      <c r="L17" s="78">
        <v>12</v>
      </c>
      <c r="M17" s="78">
        <v>500</v>
      </c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78">
        <v>1248</v>
      </c>
      <c r="J18" s="79">
        <v>42653</v>
      </c>
      <c r="K18" s="78" t="s">
        <v>175</v>
      </c>
      <c r="L18" s="78">
        <v>12</v>
      </c>
      <c r="M18" s="78"/>
    </row>
    <row r="19" spans="2:13" ht="57" customHeight="1" x14ac:dyDescent="0.25">
      <c r="B19" s="105"/>
      <c r="C19" s="31" t="s">
        <v>39</v>
      </c>
      <c r="D19" s="35" t="s">
        <v>40</v>
      </c>
      <c r="E19" s="33">
        <v>8564.7360000000008</v>
      </c>
      <c r="F19" s="34">
        <v>1.28</v>
      </c>
      <c r="I19" s="78">
        <v>1553</v>
      </c>
      <c r="J19" s="79">
        <v>42712</v>
      </c>
      <c r="K19" s="78" t="s">
        <v>176</v>
      </c>
      <c r="L19" s="78">
        <v>9</v>
      </c>
      <c r="M19" s="78"/>
    </row>
    <row r="20" spans="2:13" ht="45" x14ac:dyDescent="0.25">
      <c r="B20" s="105"/>
      <c r="C20" s="31" t="s">
        <v>42</v>
      </c>
      <c r="D20" s="35" t="s">
        <v>43</v>
      </c>
      <c r="E20" s="33">
        <v>3880.8959999999997</v>
      </c>
      <c r="F20" s="34">
        <v>0.57999999999999996</v>
      </c>
      <c r="I20" s="78">
        <v>1620</v>
      </c>
      <c r="J20" s="79">
        <v>42726</v>
      </c>
      <c r="K20" s="78" t="s">
        <v>130</v>
      </c>
      <c r="L20" s="78">
        <v>12</v>
      </c>
      <c r="M20" s="78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>
        <v>0</v>
      </c>
      <c r="I21" s="78" t="s">
        <v>90</v>
      </c>
      <c r="J21" s="79">
        <v>42727</v>
      </c>
      <c r="K21" s="78" t="s">
        <v>41</v>
      </c>
      <c r="L21" s="78"/>
      <c r="M21" s="78"/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12378.720000000001</v>
      </c>
      <c r="F22" s="41">
        <v>1.85</v>
      </c>
      <c r="I22" s="19"/>
      <c r="J22" s="20">
        <v>42699</v>
      </c>
      <c r="K22" s="19" t="s">
        <v>26</v>
      </c>
      <c r="L22" s="19" t="s">
        <v>27</v>
      </c>
      <c r="M22" s="24"/>
    </row>
    <row r="23" spans="2:13" ht="17.25" thickBot="1" x14ac:dyDescent="0.3">
      <c r="B23" s="105"/>
      <c r="C23" s="107"/>
      <c r="D23" s="109"/>
      <c r="E23" s="111"/>
      <c r="F23" s="42"/>
      <c r="I23" s="24"/>
      <c r="J23" s="25">
        <v>42628</v>
      </c>
      <c r="K23" s="26" t="s">
        <v>29</v>
      </c>
      <c r="L23" s="27" t="s">
        <v>30</v>
      </c>
      <c r="M23" s="24"/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6958.848</v>
      </c>
      <c r="F24" s="47">
        <v>1.04</v>
      </c>
      <c r="I24" s="24"/>
      <c r="J24" s="25">
        <v>42657</v>
      </c>
      <c r="K24" s="30" t="s">
        <v>33</v>
      </c>
      <c r="L24" s="27" t="s">
        <v>30</v>
      </c>
      <c r="M24" s="24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8497.8240000000005</v>
      </c>
      <c r="F25" s="47">
        <v>1.27</v>
      </c>
      <c r="I25" s="24"/>
      <c r="J25" s="25">
        <v>42572</v>
      </c>
      <c r="K25" s="26" t="s">
        <v>36</v>
      </c>
      <c r="L25" s="27" t="s">
        <v>30</v>
      </c>
      <c r="M25" s="24"/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16728</v>
      </c>
      <c r="F26" s="47">
        <v>2.5</v>
      </c>
      <c r="I26" s="24"/>
      <c r="J26" s="25">
        <v>42591</v>
      </c>
      <c r="K26" s="26" t="s">
        <v>38</v>
      </c>
      <c r="L26" s="27" t="s">
        <v>30</v>
      </c>
      <c r="M26" s="24"/>
    </row>
    <row r="27" spans="2:13" ht="17.25" thickBot="1" x14ac:dyDescent="0.3">
      <c r="B27" s="48"/>
      <c r="C27" s="52" t="s">
        <v>56</v>
      </c>
      <c r="D27" s="53"/>
      <c r="E27" s="51">
        <v>76012.032000000007</v>
      </c>
      <c r="F27" s="47">
        <f>F14+F16+F22+F24+F25+F26</f>
        <v>11.360000000000001</v>
      </c>
      <c r="I27" s="27"/>
      <c r="J27" s="36"/>
      <c r="K27" s="26" t="s">
        <v>44</v>
      </c>
      <c r="L27" s="27" t="s">
        <v>45</v>
      </c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11040.48</v>
      </c>
      <c r="F28" s="47">
        <v>1.65</v>
      </c>
      <c r="I28" s="24"/>
      <c r="J28" s="24"/>
      <c r="K28" s="24"/>
      <c r="L28" s="24"/>
    </row>
    <row r="29" spans="2:13" ht="17.25" thickBot="1" x14ac:dyDescent="0.3">
      <c r="B29" s="57"/>
      <c r="C29" s="58" t="s">
        <v>59</v>
      </c>
      <c r="D29" s="59"/>
      <c r="E29" s="60">
        <v>87052.512000000002</v>
      </c>
      <c r="F29" s="47">
        <f>F28+F27</f>
        <v>13.010000000000002</v>
      </c>
      <c r="I29" s="24"/>
      <c r="J29" s="24"/>
      <c r="K29" s="24"/>
      <c r="L29" s="24"/>
    </row>
    <row r="31" spans="2:13" x14ac:dyDescent="0.25">
      <c r="B31" s="112" t="s">
        <v>60</v>
      </c>
      <c r="C31" s="112"/>
      <c r="D31" s="112"/>
      <c r="E31" s="61">
        <v>10</v>
      </c>
      <c r="F31" s="62"/>
      <c r="J31" s="54"/>
      <c r="K31" s="63"/>
    </row>
    <row r="32" spans="2:13" ht="18.75" x14ac:dyDescent="0.3">
      <c r="B32" s="113" t="s">
        <v>61</v>
      </c>
      <c r="C32" s="113"/>
      <c r="D32" s="113"/>
      <c r="E32" s="64">
        <v>15825.29</v>
      </c>
      <c r="J32" s="54"/>
      <c r="K32" s="63"/>
    </row>
    <row r="33" spans="4:11" ht="15.75" x14ac:dyDescent="0.25">
      <c r="D33" s="104"/>
      <c r="E33" s="104"/>
      <c r="J33" s="54"/>
      <c r="K33" s="63"/>
    </row>
    <row r="34" spans="4:11" x14ac:dyDescent="0.25">
      <c r="J34" s="54"/>
      <c r="K34" s="63"/>
    </row>
    <row r="35" spans="4:11" x14ac:dyDescent="0.25">
      <c r="K35" s="63"/>
    </row>
    <row r="36" spans="4:11" ht="15.75" x14ac:dyDescent="0.25">
      <c r="D36" s="104" t="s">
        <v>62</v>
      </c>
      <c r="E36" s="104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9"/>
  <sheetViews>
    <sheetView topLeftCell="E7" workbookViewId="0">
      <selection activeCell="K9" sqref="K9:K11"/>
    </sheetView>
  </sheetViews>
  <sheetFormatPr defaultRowHeight="15" x14ac:dyDescent="0.25"/>
  <cols>
    <col min="1" max="1" width="4.28515625" customWidth="1"/>
    <col min="2" max="2" width="10.85546875" customWidth="1"/>
    <col min="3" max="3" width="39" customWidth="1"/>
    <col min="4" max="4" width="60.7109375" customWidth="1"/>
    <col min="5" max="5" width="19.7109375" customWidth="1"/>
    <col min="7" max="8" width="6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3" t="s">
        <v>2</v>
      </c>
      <c r="D5" s="124"/>
    </row>
    <row r="6" spans="2:13" ht="18" x14ac:dyDescent="0.25">
      <c r="C6" s="123" t="s">
        <v>3</v>
      </c>
      <c r="D6" s="124"/>
    </row>
    <row r="7" spans="2:13" ht="18.75" x14ac:dyDescent="0.3">
      <c r="C7" s="3" t="s">
        <v>4</v>
      </c>
      <c r="D7" s="125" t="s">
        <v>177</v>
      </c>
      <c r="E7" s="125"/>
    </row>
    <row r="8" spans="2:13" ht="15.75" x14ac:dyDescent="0.25">
      <c r="C8" s="4" t="s">
        <v>6</v>
      </c>
      <c r="D8" s="5" t="s">
        <v>7</v>
      </c>
      <c r="E8" s="3">
        <v>352.6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6" t="s">
        <v>10</v>
      </c>
      <c r="J9" s="126"/>
      <c r="K9">
        <v>4005.5360000000001</v>
      </c>
      <c r="L9" s="6"/>
    </row>
    <row r="10" spans="2:13" ht="15.75" x14ac:dyDescent="0.25">
      <c r="C10" s="7" t="s">
        <v>11</v>
      </c>
      <c r="D10" s="8" t="s">
        <v>12</v>
      </c>
      <c r="E10" s="9">
        <v>48066.432000000001</v>
      </c>
      <c r="I10" s="127" t="s">
        <v>13</v>
      </c>
      <c r="J10" s="127"/>
      <c r="K10" s="10">
        <v>12367.990000000002</v>
      </c>
      <c r="L10" s="6"/>
    </row>
    <row r="11" spans="2:13" ht="15.75" x14ac:dyDescent="0.25">
      <c r="C11" s="7" t="s">
        <v>14</v>
      </c>
      <c r="D11" s="8" t="s">
        <v>12</v>
      </c>
      <c r="E11" s="9">
        <v>35698.441999999995</v>
      </c>
      <c r="I11" s="11" t="s">
        <v>15</v>
      </c>
      <c r="J11" s="11"/>
      <c r="K11" s="2">
        <v>13412.730000000001</v>
      </c>
      <c r="L11" s="6"/>
    </row>
    <row r="12" spans="2:13" ht="19.5" thickBot="1" x14ac:dyDescent="0.35">
      <c r="C12" s="12"/>
      <c r="D12" s="13"/>
      <c r="I12" s="128" t="str">
        <f>D7</f>
        <v>д. Судино, дом 3</v>
      </c>
      <c r="J12" s="128"/>
      <c r="K12" s="128"/>
      <c r="L12" s="128"/>
    </row>
    <row r="13" spans="2:13" ht="15.75" thickBot="1" x14ac:dyDescent="0.3">
      <c r="B13" s="14" t="s">
        <v>16</v>
      </c>
      <c r="C13" s="15" t="s">
        <v>17</v>
      </c>
      <c r="D13" s="16" t="s">
        <v>18</v>
      </c>
      <c r="E13" s="15" t="s">
        <v>19</v>
      </c>
      <c r="I13" s="17" t="s">
        <v>20</v>
      </c>
      <c r="J13" s="17" t="s">
        <v>21</v>
      </c>
      <c r="K13" s="17" t="s">
        <v>22</v>
      </c>
      <c r="L13" s="17" t="s">
        <v>23</v>
      </c>
      <c r="M13" s="81"/>
    </row>
    <row r="14" spans="2:13" ht="16.5" x14ac:dyDescent="0.25">
      <c r="B14" s="114" t="s">
        <v>24</v>
      </c>
      <c r="C14" s="116" t="s">
        <v>25</v>
      </c>
      <c r="D14" s="117"/>
      <c r="E14" s="118">
        <v>6939.1679999999997</v>
      </c>
      <c r="F14" s="18">
        <v>1.64</v>
      </c>
      <c r="I14" s="19">
        <v>2</v>
      </c>
      <c r="J14" s="20">
        <v>42371</v>
      </c>
      <c r="K14" s="26" t="s">
        <v>178</v>
      </c>
      <c r="L14" s="19">
        <v>3</v>
      </c>
      <c r="M14" s="82"/>
    </row>
    <row r="15" spans="2:13" ht="17.25" thickBot="1" x14ac:dyDescent="0.3">
      <c r="B15" s="115"/>
      <c r="C15" s="120" t="s">
        <v>179</v>
      </c>
      <c r="D15" s="121"/>
      <c r="E15" s="119"/>
      <c r="F15" s="23"/>
      <c r="I15" s="19" t="s">
        <v>180</v>
      </c>
      <c r="J15" s="20">
        <v>42382</v>
      </c>
      <c r="K15" s="26" t="s">
        <v>72</v>
      </c>
      <c r="L15" s="19"/>
      <c r="M15" s="82"/>
    </row>
    <row r="16" spans="2:13" ht="16.5" x14ac:dyDescent="0.25">
      <c r="B16" s="114" t="s">
        <v>31</v>
      </c>
      <c r="C16" s="116" t="s">
        <v>32</v>
      </c>
      <c r="D16" s="122"/>
      <c r="E16" s="28">
        <v>12947.472</v>
      </c>
      <c r="F16" s="29">
        <f>F17+F18+F19+F20+F21</f>
        <v>3.06</v>
      </c>
      <c r="I16" s="19">
        <v>273</v>
      </c>
      <c r="J16" s="20">
        <v>42413</v>
      </c>
      <c r="K16" s="26" t="s">
        <v>181</v>
      </c>
      <c r="L16" s="19">
        <v>3</v>
      </c>
      <c r="M16" s="82"/>
    </row>
    <row r="17" spans="2:13" ht="45" x14ac:dyDescent="0.25">
      <c r="B17" s="105"/>
      <c r="C17" s="31" t="s">
        <v>34</v>
      </c>
      <c r="D17" s="32" t="s">
        <v>35</v>
      </c>
      <c r="E17" s="33">
        <v>5077.4399999999996</v>
      </c>
      <c r="F17" s="34">
        <v>1.2</v>
      </c>
      <c r="I17" s="19" t="s">
        <v>182</v>
      </c>
      <c r="J17" s="20">
        <v>42415</v>
      </c>
      <c r="K17" s="26" t="s">
        <v>138</v>
      </c>
      <c r="L17" s="19">
        <v>4</v>
      </c>
      <c r="M17" s="82"/>
    </row>
    <row r="18" spans="2:13" ht="16.5" x14ac:dyDescent="0.25">
      <c r="B18" s="105"/>
      <c r="C18" s="31" t="s">
        <v>37</v>
      </c>
      <c r="D18" s="35"/>
      <c r="E18" s="33">
        <v>0</v>
      </c>
      <c r="F18" s="34">
        <v>0</v>
      </c>
      <c r="I18" s="19">
        <v>436</v>
      </c>
      <c r="J18" s="20">
        <v>42458</v>
      </c>
      <c r="K18" s="26" t="s">
        <v>183</v>
      </c>
      <c r="L18" s="19">
        <v>6</v>
      </c>
      <c r="M18" s="82"/>
    </row>
    <row r="19" spans="2:13" ht="57" customHeight="1" x14ac:dyDescent="0.25">
      <c r="B19" s="105"/>
      <c r="C19" s="31" t="s">
        <v>39</v>
      </c>
      <c r="D19" s="35" t="s">
        <v>40</v>
      </c>
      <c r="E19" s="33">
        <v>5415.9359999999997</v>
      </c>
      <c r="F19" s="34">
        <v>1.28</v>
      </c>
      <c r="I19" s="19">
        <v>581</v>
      </c>
      <c r="J19" s="20" t="s">
        <v>184</v>
      </c>
      <c r="K19" s="26" t="s">
        <v>185</v>
      </c>
      <c r="L19" s="19">
        <v>6</v>
      </c>
      <c r="M19" s="82"/>
    </row>
    <row r="20" spans="2:13" ht="45" x14ac:dyDescent="0.25">
      <c r="B20" s="105"/>
      <c r="C20" s="31" t="s">
        <v>42</v>
      </c>
      <c r="D20" s="35" t="s">
        <v>43</v>
      </c>
      <c r="E20" s="33">
        <v>2454.0959999999995</v>
      </c>
      <c r="F20" s="34">
        <v>0.57999999999999996</v>
      </c>
      <c r="I20" s="19">
        <v>720</v>
      </c>
      <c r="J20" s="20">
        <v>42555</v>
      </c>
      <c r="K20" s="19" t="s">
        <v>186</v>
      </c>
      <c r="L20" s="19">
        <v>6</v>
      </c>
      <c r="M20" s="82"/>
    </row>
    <row r="21" spans="2:13" ht="33" customHeight="1" thickBot="1" x14ac:dyDescent="0.3">
      <c r="B21" s="115"/>
      <c r="C21" s="37" t="s">
        <v>46</v>
      </c>
      <c r="D21" s="38" t="s">
        <v>47</v>
      </c>
      <c r="E21" s="39">
        <v>0</v>
      </c>
      <c r="F21" s="40">
        <v>0</v>
      </c>
      <c r="I21" s="19">
        <v>1114</v>
      </c>
      <c r="J21" s="20">
        <v>42639</v>
      </c>
      <c r="K21" s="19" t="s">
        <v>187</v>
      </c>
      <c r="L21" s="19">
        <v>3</v>
      </c>
      <c r="M21" s="82">
        <v>1000</v>
      </c>
    </row>
    <row r="22" spans="2:13" ht="44.25" customHeight="1" x14ac:dyDescent="0.25">
      <c r="B22" s="105">
        <v>3</v>
      </c>
      <c r="C22" s="106" t="s">
        <v>48</v>
      </c>
      <c r="D22" s="108" t="s">
        <v>49</v>
      </c>
      <c r="E22" s="110">
        <v>7827.72</v>
      </c>
      <c r="F22" s="41">
        <v>1.85</v>
      </c>
      <c r="I22" s="19">
        <v>1140</v>
      </c>
      <c r="J22" s="20">
        <v>42641</v>
      </c>
      <c r="K22" s="19" t="s">
        <v>108</v>
      </c>
      <c r="L22" s="19">
        <v>3</v>
      </c>
      <c r="M22" s="82">
        <v>1000</v>
      </c>
    </row>
    <row r="23" spans="2:13" ht="17.25" thickBot="1" x14ac:dyDescent="0.3">
      <c r="B23" s="105"/>
      <c r="C23" s="107"/>
      <c r="D23" s="109"/>
      <c r="E23" s="111"/>
      <c r="F23" s="42"/>
      <c r="I23" s="19">
        <v>1103</v>
      </c>
      <c r="J23" s="20">
        <v>42636</v>
      </c>
      <c r="K23" s="19" t="s">
        <v>108</v>
      </c>
      <c r="L23" s="19">
        <v>3</v>
      </c>
      <c r="M23" s="82">
        <v>500</v>
      </c>
    </row>
    <row r="24" spans="2:13" ht="60.75" thickBot="1" x14ac:dyDescent="0.3">
      <c r="B24" s="43">
        <v>4</v>
      </c>
      <c r="C24" s="44" t="s">
        <v>50</v>
      </c>
      <c r="D24" s="45" t="s">
        <v>51</v>
      </c>
      <c r="E24" s="46">
        <v>4400.4480000000003</v>
      </c>
      <c r="F24" s="47">
        <v>1.04</v>
      </c>
      <c r="I24" s="19" t="s">
        <v>188</v>
      </c>
      <c r="J24" s="20">
        <v>42636</v>
      </c>
      <c r="K24" s="19" t="s">
        <v>189</v>
      </c>
      <c r="L24" s="19">
        <v>7</v>
      </c>
      <c r="M24" s="82"/>
    </row>
    <row r="25" spans="2:13" ht="60.75" thickBot="1" x14ac:dyDescent="0.3">
      <c r="B25" s="48">
        <v>5</v>
      </c>
      <c r="C25" s="49" t="s">
        <v>52</v>
      </c>
      <c r="D25" s="50" t="s">
        <v>53</v>
      </c>
      <c r="E25" s="51">
        <v>5373.6239999999998</v>
      </c>
      <c r="F25" s="47">
        <v>1.27</v>
      </c>
      <c r="I25" s="19">
        <v>1359</v>
      </c>
      <c r="J25" s="20">
        <v>42671</v>
      </c>
      <c r="K25" s="19" t="s">
        <v>190</v>
      </c>
      <c r="L25" s="19">
        <v>3</v>
      </c>
      <c r="M25" s="82"/>
    </row>
    <row r="26" spans="2:13" ht="60.75" thickBot="1" x14ac:dyDescent="0.3">
      <c r="B26" s="43">
        <v>6</v>
      </c>
      <c r="C26" s="44" t="s">
        <v>54</v>
      </c>
      <c r="D26" s="45" t="s">
        <v>55</v>
      </c>
      <c r="E26" s="46">
        <v>10578</v>
      </c>
      <c r="F26" s="47">
        <v>2.5</v>
      </c>
      <c r="I26" s="19">
        <v>1342</v>
      </c>
      <c r="J26" s="20">
        <v>42667</v>
      </c>
      <c r="K26" s="19" t="s">
        <v>191</v>
      </c>
      <c r="L26" s="19">
        <v>4</v>
      </c>
      <c r="M26" s="82"/>
    </row>
    <row r="27" spans="2:13" ht="17.25" thickBot="1" x14ac:dyDescent="0.3">
      <c r="B27" s="48"/>
      <c r="C27" s="52" t="s">
        <v>56</v>
      </c>
      <c r="D27" s="53"/>
      <c r="E27" s="51">
        <v>48066.432000000001</v>
      </c>
      <c r="F27" s="47">
        <f>F14+F16+F22+F24+F25+F26</f>
        <v>11.360000000000001</v>
      </c>
      <c r="I27" s="19">
        <v>1198</v>
      </c>
      <c r="J27" s="20">
        <v>42647</v>
      </c>
      <c r="K27" s="19" t="s">
        <v>192</v>
      </c>
      <c r="L27" s="19">
        <v>4</v>
      </c>
      <c r="M27" s="82"/>
    </row>
    <row r="28" spans="2:13" ht="17.25" thickBot="1" x14ac:dyDescent="0.3">
      <c r="B28" s="43">
        <v>7</v>
      </c>
      <c r="C28" s="44" t="s">
        <v>57</v>
      </c>
      <c r="D28" s="56" t="s">
        <v>58</v>
      </c>
      <c r="E28" s="46">
        <v>6981.48</v>
      </c>
      <c r="F28" s="47">
        <v>1.65</v>
      </c>
      <c r="I28" s="19">
        <v>1221</v>
      </c>
      <c r="J28" s="20">
        <v>42650</v>
      </c>
      <c r="K28" s="19" t="s">
        <v>109</v>
      </c>
      <c r="L28" s="19">
        <v>2</v>
      </c>
      <c r="M28" s="82"/>
    </row>
    <row r="29" spans="2:13" ht="17.25" thickBot="1" x14ac:dyDescent="0.3">
      <c r="B29" s="57"/>
      <c r="C29" s="58" t="s">
        <v>59</v>
      </c>
      <c r="D29" s="59"/>
      <c r="E29" s="60">
        <v>55047.911999999997</v>
      </c>
      <c r="F29" s="47">
        <f>F28+F27</f>
        <v>13.010000000000002</v>
      </c>
      <c r="I29" s="19">
        <v>1270</v>
      </c>
      <c r="J29" s="20">
        <v>42657</v>
      </c>
      <c r="K29" s="19" t="s">
        <v>193</v>
      </c>
      <c r="L29" s="19">
        <v>2</v>
      </c>
      <c r="M29" s="82"/>
    </row>
    <row r="30" spans="2:13" x14ac:dyDescent="0.25">
      <c r="I30" s="19">
        <v>1316</v>
      </c>
      <c r="J30" s="20">
        <v>42667</v>
      </c>
      <c r="K30" s="26" t="s">
        <v>194</v>
      </c>
      <c r="L30" s="19">
        <v>6</v>
      </c>
      <c r="M30" s="82"/>
    </row>
    <row r="31" spans="2:13" x14ac:dyDescent="0.25">
      <c r="B31" s="112" t="s">
        <v>60</v>
      </c>
      <c r="C31" s="112"/>
      <c r="D31" s="112"/>
      <c r="E31" s="61">
        <v>4.5</v>
      </c>
      <c r="F31" s="62"/>
      <c r="I31" s="19">
        <v>1317</v>
      </c>
      <c r="J31" s="20">
        <v>42667</v>
      </c>
      <c r="K31" s="67" t="s">
        <v>195</v>
      </c>
      <c r="L31" s="19">
        <v>3</v>
      </c>
      <c r="M31" s="82"/>
    </row>
    <row r="32" spans="2:13" ht="18.75" x14ac:dyDescent="0.3">
      <c r="B32" s="113" t="s">
        <v>61</v>
      </c>
      <c r="C32" s="113"/>
      <c r="D32" s="113"/>
      <c r="E32" s="64">
        <v>13412.730000000001</v>
      </c>
      <c r="I32" s="19">
        <v>1383</v>
      </c>
      <c r="J32" s="20">
        <v>42677</v>
      </c>
      <c r="K32" s="67" t="s">
        <v>109</v>
      </c>
      <c r="L32" s="19">
        <v>3</v>
      </c>
      <c r="M32" s="82"/>
    </row>
    <row r="33" spans="4:13" ht="15.75" x14ac:dyDescent="0.25">
      <c r="D33" s="104"/>
      <c r="E33" s="104"/>
      <c r="I33" s="19">
        <v>1394</v>
      </c>
      <c r="J33" s="20">
        <v>42682</v>
      </c>
      <c r="K33" s="67" t="s">
        <v>109</v>
      </c>
      <c r="L33" s="19">
        <v>3</v>
      </c>
      <c r="M33" s="82"/>
    </row>
    <row r="34" spans="4:13" x14ac:dyDescent="0.25">
      <c r="I34" s="19">
        <v>1405</v>
      </c>
      <c r="J34" s="20">
        <v>42683</v>
      </c>
      <c r="K34" s="67" t="s">
        <v>175</v>
      </c>
      <c r="L34" s="19">
        <v>4</v>
      </c>
      <c r="M34" s="82"/>
    </row>
    <row r="35" spans="4:13" x14ac:dyDescent="0.25">
      <c r="I35" s="19">
        <v>1435</v>
      </c>
      <c r="J35" s="20">
        <v>42690</v>
      </c>
      <c r="K35" s="67" t="s">
        <v>196</v>
      </c>
      <c r="L35" s="19">
        <v>3</v>
      </c>
      <c r="M35" s="82"/>
    </row>
    <row r="36" spans="4:13" ht="15.75" x14ac:dyDescent="0.25">
      <c r="D36" s="104" t="s">
        <v>62</v>
      </c>
      <c r="E36" s="104"/>
      <c r="I36" s="19">
        <v>1444</v>
      </c>
      <c r="J36" s="20">
        <v>42690</v>
      </c>
      <c r="K36" s="19" t="s">
        <v>109</v>
      </c>
      <c r="L36" s="19">
        <v>6</v>
      </c>
      <c r="M36" s="82"/>
    </row>
    <row r="37" spans="4:13" x14ac:dyDescent="0.25">
      <c r="I37" s="19">
        <v>1451</v>
      </c>
      <c r="J37" s="20">
        <v>42693</v>
      </c>
      <c r="K37" s="19" t="s">
        <v>109</v>
      </c>
      <c r="L37" s="19">
        <v>3</v>
      </c>
      <c r="M37" s="82"/>
    </row>
    <row r="38" spans="4:13" x14ac:dyDescent="0.25">
      <c r="I38" s="27">
        <v>1537</v>
      </c>
      <c r="J38" s="36">
        <v>42709</v>
      </c>
      <c r="K38" s="19" t="s">
        <v>176</v>
      </c>
      <c r="L38" s="27">
        <v>3</v>
      </c>
      <c r="M38" s="83"/>
    </row>
    <row r="39" spans="4:13" x14ac:dyDescent="0.25">
      <c r="I39" s="27">
        <v>1595</v>
      </c>
      <c r="J39" s="36">
        <v>42720</v>
      </c>
      <c r="K39" s="27" t="s">
        <v>130</v>
      </c>
      <c r="L39" s="27">
        <v>7</v>
      </c>
      <c r="M39" s="83"/>
    </row>
    <row r="40" spans="4:13" x14ac:dyDescent="0.25">
      <c r="I40" s="27" t="s">
        <v>90</v>
      </c>
      <c r="J40" s="36">
        <v>42727</v>
      </c>
      <c r="K40" s="27" t="s">
        <v>41</v>
      </c>
      <c r="L40" s="27"/>
      <c r="M40" s="83"/>
    </row>
    <row r="41" spans="4:13" x14ac:dyDescent="0.25">
      <c r="I41" s="19"/>
      <c r="J41" s="20">
        <v>42699</v>
      </c>
      <c r="K41" s="19" t="s">
        <v>26</v>
      </c>
      <c r="L41" s="19" t="s">
        <v>27</v>
      </c>
      <c r="M41" s="81"/>
    </row>
    <row r="42" spans="4:13" x14ac:dyDescent="0.25">
      <c r="I42" s="24"/>
      <c r="J42" s="25">
        <v>42628</v>
      </c>
      <c r="K42" s="26" t="s">
        <v>29</v>
      </c>
      <c r="L42" s="27" t="s">
        <v>30</v>
      </c>
      <c r="M42" s="81"/>
    </row>
    <row r="43" spans="4:13" x14ac:dyDescent="0.25">
      <c r="I43" s="24"/>
      <c r="J43" s="25">
        <v>42657</v>
      </c>
      <c r="K43" s="30" t="s">
        <v>33</v>
      </c>
      <c r="L43" s="27" t="s">
        <v>30</v>
      </c>
      <c r="M43" s="81"/>
    </row>
    <row r="44" spans="4:13" x14ac:dyDescent="0.25">
      <c r="I44" s="24"/>
      <c r="J44" s="25">
        <v>42572</v>
      </c>
      <c r="K44" s="26" t="s">
        <v>36</v>
      </c>
      <c r="L44" s="27" t="s">
        <v>30</v>
      </c>
      <c r="M44" s="81"/>
    </row>
    <row r="45" spans="4:13" x14ac:dyDescent="0.25">
      <c r="I45" s="24"/>
      <c r="J45" s="25">
        <v>42591</v>
      </c>
      <c r="K45" s="26" t="s">
        <v>38</v>
      </c>
      <c r="L45" s="27" t="s">
        <v>30</v>
      </c>
      <c r="M45" s="81"/>
    </row>
    <row r="46" spans="4:13" x14ac:dyDescent="0.25">
      <c r="I46" s="27"/>
      <c r="J46" s="36"/>
      <c r="K46" s="26" t="s">
        <v>44</v>
      </c>
      <c r="L46" s="27" t="s">
        <v>45</v>
      </c>
    </row>
    <row r="47" spans="4:13" x14ac:dyDescent="0.25">
      <c r="I47" s="24"/>
      <c r="J47" s="24"/>
      <c r="K47" s="24"/>
      <c r="L47" s="24"/>
    </row>
    <row r="48" spans="4:13" x14ac:dyDescent="0.25">
      <c r="I48" s="24"/>
      <c r="J48" s="24"/>
      <c r="K48" s="24"/>
      <c r="L48" s="24"/>
    </row>
    <row r="49" spans="9:12" x14ac:dyDescent="0.25">
      <c r="I49" s="24"/>
      <c r="J49" s="24"/>
      <c r="K49" s="24"/>
      <c r="L49" s="24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7" workbookViewId="0">
      <selection activeCell="C11" sqref="C11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6" max="6" width="21.7109375" customWidth="1"/>
    <col min="257" max="257" width="4.85546875" customWidth="1"/>
    <col min="258" max="258" width="45.28515625" customWidth="1"/>
    <col min="259" max="259" width="41.5703125" customWidth="1"/>
    <col min="262" max="262" width="21.7109375" customWidth="1"/>
    <col min="513" max="513" width="4.85546875" customWidth="1"/>
    <col min="514" max="514" width="45.28515625" customWidth="1"/>
    <col min="515" max="515" width="41.5703125" customWidth="1"/>
    <col min="518" max="518" width="21.7109375" customWidth="1"/>
    <col min="769" max="769" width="4.85546875" customWidth="1"/>
    <col min="770" max="770" width="45.28515625" customWidth="1"/>
    <col min="771" max="771" width="41.5703125" customWidth="1"/>
    <col min="774" max="774" width="21.7109375" customWidth="1"/>
    <col min="1025" max="1025" width="4.85546875" customWidth="1"/>
    <col min="1026" max="1026" width="45.28515625" customWidth="1"/>
    <col min="1027" max="1027" width="41.5703125" customWidth="1"/>
    <col min="1030" max="1030" width="21.7109375" customWidth="1"/>
    <col min="1281" max="1281" width="4.85546875" customWidth="1"/>
    <col min="1282" max="1282" width="45.28515625" customWidth="1"/>
    <col min="1283" max="1283" width="41.5703125" customWidth="1"/>
    <col min="1286" max="1286" width="21.7109375" customWidth="1"/>
    <col min="1537" max="1537" width="4.85546875" customWidth="1"/>
    <col min="1538" max="1538" width="45.28515625" customWidth="1"/>
    <col min="1539" max="1539" width="41.5703125" customWidth="1"/>
    <col min="1542" max="1542" width="21.7109375" customWidth="1"/>
    <col min="1793" max="1793" width="4.85546875" customWidth="1"/>
    <col min="1794" max="1794" width="45.28515625" customWidth="1"/>
    <col min="1795" max="1795" width="41.5703125" customWidth="1"/>
    <col min="1798" max="1798" width="21.7109375" customWidth="1"/>
    <col min="2049" max="2049" width="4.85546875" customWidth="1"/>
    <col min="2050" max="2050" width="45.28515625" customWidth="1"/>
    <col min="2051" max="2051" width="41.5703125" customWidth="1"/>
    <col min="2054" max="2054" width="21.7109375" customWidth="1"/>
    <col min="2305" max="2305" width="4.85546875" customWidth="1"/>
    <col min="2306" max="2306" width="45.28515625" customWidth="1"/>
    <col min="2307" max="2307" width="41.5703125" customWidth="1"/>
    <col min="2310" max="2310" width="21.7109375" customWidth="1"/>
    <col min="2561" max="2561" width="4.85546875" customWidth="1"/>
    <col min="2562" max="2562" width="45.28515625" customWidth="1"/>
    <col min="2563" max="2563" width="41.5703125" customWidth="1"/>
    <col min="2566" max="2566" width="21.7109375" customWidth="1"/>
    <col min="2817" max="2817" width="4.85546875" customWidth="1"/>
    <col min="2818" max="2818" width="45.28515625" customWidth="1"/>
    <col min="2819" max="2819" width="41.5703125" customWidth="1"/>
    <col min="2822" max="2822" width="21.7109375" customWidth="1"/>
    <col min="3073" max="3073" width="4.85546875" customWidth="1"/>
    <col min="3074" max="3074" width="45.28515625" customWidth="1"/>
    <col min="3075" max="3075" width="41.5703125" customWidth="1"/>
    <col min="3078" max="3078" width="21.7109375" customWidth="1"/>
    <col min="3329" max="3329" width="4.85546875" customWidth="1"/>
    <col min="3330" max="3330" width="45.28515625" customWidth="1"/>
    <col min="3331" max="3331" width="41.5703125" customWidth="1"/>
    <col min="3334" max="3334" width="21.7109375" customWidth="1"/>
    <col min="3585" max="3585" width="4.85546875" customWidth="1"/>
    <col min="3586" max="3586" width="45.28515625" customWidth="1"/>
    <col min="3587" max="3587" width="41.5703125" customWidth="1"/>
    <col min="3590" max="3590" width="21.7109375" customWidth="1"/>
    <col min="3841" max="3841" width="4.85546875" customWidth="1"/>
    <col min="3842" max="3842" width="45.28515625" customWidth="1"/>
    <col min="3843" max="3843" width="41.5703125" customWidth="1"/>
    <col min="3846" max="3846" width="21.7109375" customWidth="1"/>
    <col min="4097" max="4097" width="4.85546875" customWidth="1"/>
    <col min="4098" max="4098" width="45.28515625" customWidth="1"/>
    <col min="4099" max="4099" width="41.5703125" customWidth="1"/>
    <col min="4102" max="4102" width="21.7109375" customWidth="1"/>
    <col min="4353" max="4353" width="4.85546875" customWidth="1"/>
    <col min="4354" max="4354" width="45.28515625" customWidth="1"/>
    <col min="4355" max="4355" width="41.5703125" customWidth="1"/>
    <col min="4358" max="4358" width="21.7109375" customWidth="1"/>
    <col min="4609" max="4609" width="4.85546875" customWidth="1"/>
    <col min="4610" max="4610" width="45.28515625" customWidth="1"/>
    <col min="4611" max="4611" width="41.5703125" customWidth="1"/>
    <col min="4614" max="4614" width="21.7109375" customWidth="1"/>
    <col min="4865" max="4865" width="4.85546875" customWidth="1"/>
    <col min="4866" max="4866" width="45.28515625" customWidth="1"/>
    <col min="4867" max="4867" width="41.5703125" customWidth="1"/>
    <col min="4870" max="4870" width="21.7109375" customWidth="1"/>
    <col min="5121" max="5121" width="4.85546875" customWidth="1"/>
    <col min="5122" max="5122" width="45.28515625" customWidth="1"/>
    <col min="5123" max="5123" width="41.5703125" customWidth="1"/>
    <col min="5126" max="5126" width="21.7109375" customWidth="1"/>
    <col min="5377" max="5377" width="4.85546875" customWidth="1"/>
    <col min="5378" max="5378" width="45.28515625" customWidth="1"/>
    <col min="5379" max="5379" width="41.5703125" customWidth="1"/>
    <col min="5382" max="5382" width="21.7109375" customWidth="1"/>
    <col min="5633" max="5633" width="4.85546875" customWidth="1"/>
    <col min="5634" max="5634" width="45.28515625" customWidth="1"/>
    <col min="5635" max="5635" width="41.5703125" customWidth="1"/>
    <col min="5638" max="5638" width="21.7109375" customWidth="1"/>
    <col min="5889" max="5889" width="4.85546875" customWidth="1"/>
    <col min="5890" max="5890" width="45.28515625" customWidth="1"/>
    <col min="5891" max="5891" width="41.5703125" customWidth="1"/>
    <col min="5894" max="5894" width="21.7109375" customWidth="1"/>
    <col min="6145" max="6145" width="4.85546875" customWidth="1"/>
    <col min="6146" max="6146" width="45.28515625" customWidth="1"/>
    <col min="6147" max="6147" width="41.5703125" customWidth="1"/>
    <col min="6150" max="6150" width="21.7109375" customWidth="1"/>
    <col min="6401" max="6401" width="4.85546875" customWidth="1"/>
    <col min="6402" max="6402" width="45.28515625" customWidth="1"/>
    <col min="6403" max="6403" width="41.5703125" customWidth="1"/>
    <col min="6406" max="6406" width="21.7109375" customWidth="1"/>
    <col min="6657" max="6657" width="4.85546875" customWidth="1"/>
    <col min="6658" max="6658" width="45.28515625" customWidth="1"/>
    <col min="6659" max="6659" width="41.5703125" customWidth="1"/>
    <col min="6662" max="6662" width="21.7109375" customWidth="1"/>
    <col min="6913" max="6913" width="4.85546875" customWidth="1"/>
    <col min="6914" max="6914" width="45.28515625" customWidth="1"/>
    <col min="6915" max="6915" width="41.5703125" customWidth="1"/>
    <col min="6918" max="6918" width="21.7109375" customWidth="1"/>
    <col min="7169" max="7169" width="4.85546875" customWidth="1"/>
    <col min="7170" max="7170" width="45.28515625" customWidth="1"/>
    <col min="7171" max="7171" width="41.5703125" customWidth="1"/>
    <col min="7174" max="7174" width="21.7109375" customWidth="1"/>
    <col min="7425" max="7425" width="4.85546875" customWidth="1"/>
    <col min="7426" max="7426" width="45.28515625" customWidth="1"/>
    <col min="7427" max="7427" width="41.5703125" customWidth="1"/>
    <col min="7430" max="7430" width="21.7109375" customWidth="1"/>
    <col min="7681" max="7681" width="4.85546875" customWidth="1"/>
    <col min="7682" max="7682" width="45.28515625" customWidth="1"/>
    <col min="7683" max="7683" width="41.5703125" customWidth="1"/>
    <col min="7686" max="7686" width="21.7109375" customWidth="1"/>
    <col min="7937" max="7937" width="4.85546875" customWidth="1"/>
    <col min="7938" max="7938" width="45.28515625" customWidth="1"/>
    <col min="7939" max="7939" width="41.5703125" customWidth="1"/>
    <col min="7942" max="7942" width="21.7109375" customWidth="1"/>
    <col min="8193" max="8193" width="4.85546875" customWidth="1"/>
    <col min="8194" max="8194" width="45.28515625" customWidth="1"/>
    <col min="8195" max="8195" width="41.5703125" customWidth="1"/>
    <col min="8198" max="8198" width="21.7109375" customWidth="1"/>
    <col min="8449" max="8449" width="4.85546875" customWidth="1"/>
    <col min="8450" max="8450" width="45.28515625" customWidth="1"/>
    <col min="8451" max="8451" width="41.5703125" customWidth="1"/>
    <col min="8454" max="8454" width="21.7109375" customWidth="1"/>
    <col min="8705" max="8705" width="4.85546875" customWidth="1"/>
    <col min="8706" max="8706" width="45.28515625" customWidth="1"/>
    <col min="8707" max="8707" width="41.5703125" customWidth="1"/>
    <col min="8710" max="8710" width="21.7109375" customWidth="1"/>
    <col min="8961" max="8961" width="4.85546875" customWidth="1"/>
    <col min="8962" max="8962" width="45.28515625" customWidth="1"/>
    <col min="8963" max="8963" width="41.5703125" customWidth="1"/>
    <col min="8966" max="8966" width="21.7109375" customWidth="1"/>
    <col min="9217" max="9217" width="4.85546875" customWidth="1"/>
    <col min="9218" max="9218" width="45.28515625" customWidth="1"/>
    <col min="9219" max="9219" width="41.5703125" customWidth="1"/>
    <col min="9222" max="9222" width="21.7109375" customWidth="1"/>
    <col min="9473" max="9473" width="4.85546875" customWidth="1"/>
    <col min="9474" max="9474" width="45.28515625" customWidth="1"/>
    <col min="9475" max="9475" width="41.5703125" customWidth="1"/>
    <col min="9478" max="9478" width="21.7109375" customWidth="1"/>
    <col min="9729" max="9729" width="4.85546875" customWidth="1"/>
    <col min="9730" max="9730" width="45.28515625" customWidth="1"/>
    <col min="9731" max="9731" width="41.5703125" customWidth="1"/>
    <col min="9734" max="9734" width="21.7109375" customWidth="1"/>
    <col min="9985" max="9985" width="4.85546875" customWidth="1"/>
    <col min="9986" max="9986" width="45.28515625" customWidth="1"/>
    <col min="9987" max="9987" width="41.5703125" customWidth="1"/>
    <col min="9990" max="9990" width="21.7109375" customWidth="1"/>
    <col min="10241" max="10241" width="4.85546875" customWidth="1"/>
    <col min="10242" max="10242" width="45.28515625" customWidth="1"/>
    <col min="10243" max="10243" width="41.5703125" customWidth="1"/>
    <col min="10246" max="10246" width="21.7109375" customWidth="1"/>
    <col min="10497" max="10497" width="4.85546875" customWidth="1"/>
    <col min="10498" max="10498" width="45.28515625" customWidth="1"/>
    <col min="10499" max="10499" width="41.5703125" customWidth="1"/>
    <col min="10502" max="10502" width="21.7109375" customWidth="1"/>
    <col min="10753" max="10753" width="4.85546875" customWidth="1"/>
    <col min="10754" max="10754" width="45.28515625" customWidth="1"/>
    <col min="10755" max="10755" width="41.5703125" customWidth="1"/>
    <col min="10758" max="10758" width="21.7109375" customWidth="1"/>
    <col min="11009" max="11009" width="4.85546875" customWidth="1"/>
    <col min="11010" max="11010" width="45.28515625" customWidth="1"/>
    <col min="11011" max="11011" width="41.5703125" customWidth="1"/>
    <col min="11014" max="11014" width="21.7109375" customWidth="1"/>
    <col min="11265" max="11265" width="4.85546875" customWidth="1"/>
    <col min="11266" max="11266" width="45.28515625" customWidth="1"/>
    <col min="11267" max="11267" width="41.5703125" customWidth="1"/>
    <col min="11270" max="11270" width="21.7109375" customWidth="1"/>
    <col min="11521" max="11521" width="4.85546875" customWidth="1"/>
    <col min="11522" max="11522" width="45.28515625" customWidth="1"/>
    <col min="11523" max="11523" width="41.5703125" customWidth="1"/>
    <col min="11526" max="11526" width="21.7109375" customWidth="1"/>
    <col min="11777" max="11777" width="4.85546875" customWidth="1"/>
    <col min="11778" max="11778" width="45.28515625" customWidth="1"/>
    <col min="11779" max="11779" width="41.5703125" customWidth="1"/>
    <col min="11782" max="11782" width="21.7109375" customWidth="1"/>
    <col min="12033" max="12033" width="4.85546875" customWidth="1"/>
    <col min="12034" max="12034" width="45.28515625" customWidth="1"/>
    <col min="12035" max="12035" width="41.5703125" customWidth="1"/>
    <col min="12038" max="12038" width="21.7109375" customWidth="1"/>
    <col min="12289" max="12289" width="4.85546875" customWidth="1"/>
    <col min="12290" max="12290" width="45.28515625" customWidth="1"/>
    <col min="12291" max="12291" width="41.5703125" customWidth="1"/>
    <col min="12294" max="12294" width="21.7109375" customWidth="1"/>
    <col min="12545" max="12545" width="4.85546875" customWidth="1"/>
    <col min="12546" max="12546" width="45.28515625" customWidth="1"/>
    <col min="12547" max="12547" width="41.5703125" customWidth="1"/>
    <col min="12550" max="12550" width="21.7109375" customWidth="1"/>
    <col min="12801" max="12801" width="4.85546875" customWidth="1"/>
    <col min="12802" max="12802" width="45.28515625" customWidth="1"/>
    <col min="12803" max="12803" width="41.5703125" customWidth="1"/>
    <col min="12806" max="12806" width="21.7109375" customWidth="1"/>
    <col min="13057" max="13057" width="4.85546875" customWidth="1"/>
    <col min="13058" max="13058" width="45.28515625" customWidth="1"/>
    <col min="13059" max="13059" width="41.5703125" customWidth="1"/>
    <col min="13062" max="13062" width="21.7109375" customWidth="1"/>
    <col min="13313" max="13313" width="4.85546875" customWidth="1"/>
    <col min="13314" max="13314" width="45.28515625" customWidth="1"/>
    <col min="13315" max="13315" width="41.5703125" customWidth="1"/>
    <col min="13318" max="13318" width="21.7109375" customWidth="1"/>
    <col min="13569" max="13569" width="4.85546875" customWidth="1"/>
    <col min="13570" max="13570" width="45.28515625" customWidth="1"/>
    <col min="13571" max="13571" width="41.5703125" customWidth="1"/>
    <col min="13574" max="13574" width="21.7109375" customWidth="1"/>
    <col min="13825" max="13825" width="4.85546875" customWidth="1"/>
    <col min="13826" max="13826" width="45.28515625" customWidth="1"/>
    <col min="13827" max="13827" width="41.5703125" customWidth="1"/>
    <col min="13830" max="13830" width="21.7109375" customWidth="1"/>
    <col min="14081" max="14081" width="4.85546875" customWidth="1"/>
    <col min="14082" max="14082" width="45.28515625" customWidth="1"/>
    <col min="14083" max="14083" width="41.5703125" customWidth="1"/>
    <col min="14086" max="14086" width="21.7109375" customWidth="1"/>
    <col min="14337" max="14337" width="4.85546875" customWidth="1"/>
    <col min="14338" max="14338" width="45.28515625" customWidth="1"/>
    <col min="14339" max="14339" width="41.5703125" customWidth="1"/>
    <col min="14342" max="14342" width="21.7109375" customWidth="1"/>
    <col min="14593" max="14593" width="4.85546875" customWidth="1"/>
    <col min="14594" max="14594" width="45.28515625" customWidth="1"/>
    <col min="14595" max="14595" width="41.5703125" customWidth="1"/>
    <col min="14598" max="14598" width="21.7109375" customWidth="1"/>
    <col min="14849" max="14849" width="4.85546875" customWidth="1"/>
    <col min="14850" max="14850" width="45.28515625" customWidth="1"/>
    <col min="14851" max="14851" width="41.5703125" customWidth="1"/>
    <col min="14854" max="14854" width="21.7109375" customWidth="1"/>
    <col min="15105" max="15105" width="4.85546875" customWidth="1"/>
    <col min="15106" max="15106" width="45.28515625" customWidth="1"/>
    <col min="15107" max="15107" width="41.5703125" customWidth="1"/>
    <col min="15110" max="15110" width="21.7109375" customWidth="1"/>
    <col min="15361" max="15361" width="4.85546875" customWidth="1"/>
    <col min="15362" max="15362" width="45.28515625" customWidth="1"/>
    <col min="15363" max="15363" width="41.5703125" customWidth="1"/>
    <col min="15366" max="15366" width="21.7109375" customWidth="1"/>
    <col min="15617" max="15617" width="4.85546875" customWidth="1"/>
    <col min="15618" max="15618" width="45.28515625" customWidth="1"/>
    <col min="15619" max="15619" width="41.5703125" customWidth="1"/>
    <col min="15622" max="15622" width="21.7109375" customWidth="1"/>
    <col min="15873" max="15873" width="4.85546875" customWidth="1"/>
    <col min="15874" max="15874" width="45.28515625" customWidth="1"/>
    <col min="15875" max="15875" width="41.5703125" customWidth="1"/>
    <col min="15878" max="15878" width="21.7109375" customWidth="1"/>
    <col min="16129" max="16129" width="4.85546875" customWidth="1"/>
    <col min="16130" max="16130" width="45.28515625" customWidth="1"/>
    <col min="16131" max="16131" width="41.5703125" customWidth="1"/>
    <col min="16134" max="16134" width="21.7109375" customWidth="1"/>
  </cols>
  <sheetData>
    <row r="1" spans="1:3" ht="15.75" x14ac:dyDescent="0.25">
      <c r="C1" s="84" t="s">
        <v>197</v>
      </c>
    </row>
    <row r="2" spans="1:3" ht="15.75" x14ac:dyDescent="0.25">
      <c r="C2" s="84" t="s">
        <v>198</v>
      </c>
    </row>
    <row r="3" spans="1:3" ht="15.75" x14ac:dyDescent="0.25">
      <c r="C3" s="84" t="s">
        <v>199</v>
      </c>
    </row>
    <row r="4" spans="1:3" ht="15.75" x14ac:dyDescent="0.25">
      <c r="C4" s="84" t="s">
        <v>200</v>
      </c>
    </row>
    <row r="5" spans="1:3" ht="15.75" x14ac:dyDescent="0.25">
      <c r="A5" s="84"/>
    </row>
    <row r="6" spans="1:3" ht="36.75" customHeight="1" x14ac:dyDescent="0.3">
      <c r="A6" s="129" t="s">
        <v>201</v>
      </c>
      <c r="B6" s="129"/>
      <c r="C6" s="129"/>
    </row>
    <row r="7" spans="1:3" ht="27" customHeight="1" x14ac:dyDescent="0.3">
      <c r="A7" s="130" t="s">
        <v>202</v>
      </c>
      <c r="B7" s="130"/>
      <c r="C7" s="130"/>
    </row>
    <row r="8" spans="1:3" ht="27.75" customHeight="1" x14ac:dyDescent="0.3">
      <c r="A8" s="129" t="s">
        <v>203</v>
      </c>
      <c r="B8" s="129"/>
      <c r="C8" s="129"/>
    </row>
    <row r="9" spans="1:3" ht="19.5" thickBot="1" x14ac:dyDescent="0.35">
      <c r="A9" s="85"/>
    </row>
    <row r="10" spans="1:3" ht="72" customHeight="1" thickBot="1" x14ac:dyDescent="0.3">
      <c r="A10" s="86"/>
      <c r="B10" s="87" t="s">
        <v>204</v>
      </c>
      <c r="C10" s="88" t="s">
        <v>205</v>
      </c>
    </row>
    <row r="11" spans="1:3" ht="17.25" thickBot="1" x14ac:dyDescent="0.3">
      <c r="A11" s="89"/>
      <c r="B11" s="90"/>
      <c r="C11" s="47" t="s">
        <v>206</v>
      </c>
    </row>
    <row r="12" spans="1:3" ht="51" customHeight="1" thickBot="1" x14ac:dyDescent="0.3">
      <c r="A12" s="91">
        <v>1</v>
      </c>
      <c r="B12" s="92" t="s">
        <v>25</v>
      </c>
      <c r="C12" s="18">
        <v>1.64</v>
      </c>
    </row>
    <row r="13" spans="1:3" ht="66" x14ac:dyDescent="0.25">
      <c r="A13" s="131">
        <v>2</v>
      </c>
      <c r="B13" s="93" t="s">
        <v>207</v>
      </c>
      <c r="C13" s="29">
        <v>3.06</v>
      </c>
    </row>
    <row r="14" spans="1:3" ht="16.5" x14ac:dyDescent="0.25">
      <c r="A14" s="132"/>
      <c r="B14" s="94" t="s">
        <v>208</v>
      </c>
      <c r="C14" s="34">
        <v>1.2</v>
      </c>
    </row>
    <row r="15" spans="1:3" ht="18" customHeight="1" x14ac:dyDescent="0.25">
      <c r="A15" s="132"/>
      <c r="B15" s="94" t="s">
        <v>37</v>
      </c>
      <c r="C15" s="34">
        <v>0</v>
      </c>
    </row>
    <row r="16" spans="1:3" ht="18" customHeight="1" x14ac:dyDescent="0.25">
      <c r="A16" s="132"/>
      <c r="B16" s="94" t="s">
        <v>39</v>
      </c>
      <c r="C16" s="34">
        <v>1.28</v>
      </c>
    </row>
    <row r="17" spans="1:3" ht="18" customHeight="1" x14ac:dyDescent="0.25">
      <c r="A17" s="132"/>
      <c r="B17" s="94" t="s">
        <v>42</v>
      </c>
      <c r="C17" s="34">
        <v>0.57999999999999996</v>
      </c>
    </row>
    <row r="18" spans="1:3" ht="18" customHeight="1" thickBot="1" x14ac:dyDescent="0.3">
      <c r="A18" s="133"/>
      <c r="B18" s="95" t="s">
        <v>46</v>
      </c>
      <c r="C18" s="40">
        <v>0</v>
      </c>
    </row>
    <row r="19" spans="1:3" ht="32.25" customHeight="1" x14ac:dyDescent="0.25">
      <c r="A19" s="96">
        <v>3</v>
      </c>
      <c r="B19" s="97" t="s">
        <v>48</v>
      </c>
      <c r="C19" s="41">
        <v>1.85</v>
      </c>
    </row>
    <row r="20" spans="1:3" ht="66.75" thickBot="1" x14ac:dyDescent="0.3">
      <c r="A20" s="42"/>
      <c r="B20" s="98" t="s">
        <v>209</v>
      </c>
      <c r="C20" s="42"/>
    </row>
    <row r="21" spans="1:3" ht="25.5" customHeight="1" thickBot="1" x14ac:dyDescent="0.3">
      <c r="A21" s="89">
        <v>4</v>
      </c>
      <c r="B21" s="99" t="s">
        <v>50</v>
      </c>
      <c r="C21" s="47">
        <v>1.04</v>
      </c>
    </row>
    <row r="22" spans="1:3" ht="51" customHeight="1" thickBot="1" x14ac:dyDescent="0.3">
      <c r="A22" s="89">
        <v>5</v>
      </c>
      <c r="B22" s="99" t="s">
        <v>52</v>
      </c>
      <c r="C22" s="47">
        <v>1.27</v>
      </c>
    </row>
    <row r="23" spans="1:3" ht="25.5" customHeight="1" thickBot="1" x14ac:dyDescent="0.3">
      <c r="A23" s="89">
        <v>6</v>
      </c>
      <c r="B23" s="99" t="s">
        <v>54</v>
      </c>
      <c r="C23" s="47">
        <v>2.5</v>
      </c>
    </row>
    <row r="24" spans="1:3" ht="51" customHeight="1" thickBot="1" x14ac:dyDescent="0.3">
      <c r="A24" s="89"/>
      <c r="B24" s="90" t="s">
        <v>56</v>
      </c>
      <c r="C24" s="47">
        <v>11.360000000000001</v>
      </c>
    </row>
    <row r="25" spans="1:3" ht="25.5" customHeight="1" thickBot="1" x14ac:dyDescent="0.3">
      <c r="A25" s="89">
        <v>7</v>
      </c>
      <c r="B25" s="99" t="s">
        <v>57</v>
      </c>
      <c r="C25" s="47">
        <v>1.65</v>
      </c>
    </row>
    <row r="26" spans="1:3" ht="25.5" customHeight="1" thickBot="1" x14ac:dyDescent="0.3">
      <c r="A26" s="89"/>
      <c r="B26" s="90" t="s">
        <v>210</v>
      </c>
      <c r="C26" s="47">
        <v>13.010000000000002</v>
      </c>
    </row>
    <row r="27" spans="1:3" ht="60" customHeight="1" thickBot="1" x14ac:dyDescent="0.3">
      <c r="A27" s="100"/>
      <c r="B27" s="101" t="s">
        <v>211</v>
      </c>
      <c r="C27" s="102" t="s">
        <v>212</v>
      </c>
    </row>
    <row r="28" spans="1:3" ht="16.5" x14ac:dyDescent="0.25">
      <c r="A28" s="103"/>
    </row>
    <row r="36" ht="60.75" customHeight="1" x14ac:dyDescent="0.25"/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Судино 41</vt:lpstr>
      <vt:lpstr>Судино 22</vt:lpstr>
      <vt:lpstr>Судино 8</vt:lpstr>
      <vt:lpstr>Судино 7</vt:lpstr>
      <vt:lpstr>Судино 6</vt:lpstr>
      <vt:lpstr>Судино 5</vt:lpstr>
      <vt:lpstr>Судино 4</vt:lpstr>
      <vt:lpstr>Судино 3</vt:lpstr>
      <vt:lpstr>Тариф Судино-13,01</vt:lpstr>
      <vt:lpstr>Тариф Судино -14,37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2017-03-30T10:25:12Z</dcterms:modified>
</cp:coreProperties>
</file>