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68" i="2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68" s="1"/>
  <c r="J28" i="1"/>
  <c r="M27"/>
  <c r="M26"/>
  <c r="M25"/>
  <c r="M24"/>
  <c r="M23"/>
  <c r="M22"/>
  <c r="M21"/>
  <c r="M20"/>
  <c r="M19"/>
  <c r="M18"/>
  <c r="M17"/>
  <c r="M16"/>
  <c r="M15"/>
  <c r="M14"/>
  <c r="M13"/>
  <c r="M12"/>
  <c r="M28" s="1"/>
</calcChain>
</file>

<file path=xl/sharedStrings.xml><?xml version="1.0" encoding="utf-8"?>
<sst xmlns="http://schemas.openxmlformats.org/spreadsheetml/2006/main" count="489" uniqueCount="127">
  <si>
    <t>Общество с ограниченной ответственностью</t>
  </si>
  <si>
    <t>«УК ТЕСТ-А»</t>
  </si>
  <si>
    <t>152120,Ярославская область, р.п. Ишня, ул. Фрунзенская, дом 10, ОГРН 1147609001561 , ИНН 7609028510 КПП 760901001</t>
  </si>
  <si>
    <t>Ярославский филиал ОАО «БАНК СГБ», БИК 047888782, К/с 30101810100000000782, Р/с 40702810701010002169</t>
  </si>
  <si>
    <t>Тел. 8(48536) 29-608</t>
  </si>
  <si>
    <t>Перечень  домов  в  управлении  на  01.05.2016г.</t>
  </si>
  <si>
    <t>№</t>
  </si>
  <si>
    <t>Адрес</t>
  </si>
  <si>
    <t>Дата договора</t>
  </si>
  <si>
    <t>Инв. № дела</t>
  </si>
  <si>
    <t>Год постройки</t>
  </si>
  <si>
    <t>Материал стен</t>
  </si>
  <si>
    <t>Кол-во  подъездов</t>
  </si>
  <si>
    <t>Этажность</t>
  </si>
  <si>
    <t>Кол-во  квартир</t>
  </si>
  <si>
    <t>Площадь, начисления за  СРЖИ</t>
  </si>
  <si>
    <t>S-Жилая, кв. м.</t>
  </si>
  <si>
    <t>Тариф на содерж. ,в том числе вывоз ТБО  (ООО «МЭТР»-1,65)</t>
  </si>
  <si>
    <t>Сумма месяц руб.</t>
  </si>
  <si>
    <t>Услуги</t>
  </si>
  <si>
    <t xml:space="preserve">Наличие прибора учета </t>
  </si>
  <si>
    <r>
      <t xml:space="preserve">Газификация </t>
    </r>
    <r>
      <rPr>
        <b/>
        <sz val="8"/>
        <color theme="1"/>
        <rFont val="Times New Roman"/>
        <family val="1"/>
        <charset val="204"/>
      </rPr>
      <t>(плита/колонка, нет)</t>
    </r>
  </si>
  <si>
    <t>Молодежная 1</t>
  </si>
  <si>
    <t>01.02.15.</t>
  </si>
  <si>
    <t>панель</t>
  </si>
  <si>
    <t>ОХС</t>
  </si>
  <si>
    <t>+</t>
  </si>
  <si>
    <t>Молодежная 2</t>
  </si>
  <si>
    <t>35у</t>
  </si>
  <si>
    <t>кирпич</t>
  </si>
  <si>
    <t>-</t>
  </si>
  <si>
    <t>Молодежная 2А</t>
  </si>
  <si>
    <t>Молодежная 3</t>
  </si>
  <si>
    <t>Молодежная 5</t>
  </si>
  <si>
    <t>Молодежная 6</t>
  </si>
  <si>
    <t>Молодежная 7</t>
  </si>
  <si>
    <r>
      <t xml:space="preserve">Молодежная 8 </t>
    </r>
    <r>
      <rPr>
        <sz val="8"/>
        <color theme="1"/>
        <rFont val="Times New Roman"/>
        <family val="1"/>
        <charset val="204"/>
      </rPr>
      <t>01.11.15.</t>
    </r>
  </si>
  <si>
    <t>Молодежная 9</t>
  </si>
  <si>
    <t>ОХСбол.</t>
  </si>
  <si>
    <t>Молодежная 10</t>
  </si>
  <si>
    <t>Молодежная 12</t>
  </si>
  <si>
    <t>Советская 4</t>
  </si>
  <si>
    <t>36у</t>
  </si>
  <si>
    <t>Кооперации 5</t>
  </si>
  <si>
    <t>Кооперации 7</t>
  </si>
  <si>
    <t>С.Шурскол кв-л В 2</t>
  </si>
  <si>
    <t>01.03.15.</t>
  </si>
  <si>
    <t>С.Шурскол кв-л В 3</t>
  </si>
  <si>
    <t>ИТОГО</t>
  </si>
  <si>
    <t>Перечень  домов  в  обслуживании  на  01.05.2016г.</t>
  </si>
  <si>
    <t xml:space="preserve">Дата договора </t>
  </si>
  <si>
    <t>Инв.№ дела</t>
  </si>
  <si>
    <t>Кол-во подъездов</t>
  </si>
  <si>
    <t>Кол-во квартир</t>
  </si>
  <si>
    <t>Общ. Площадь кв.м</t>
  </si>
  <si>
    <t>Жилая площадь кв.м</t>
  </si>
  <si>
    <t>Тариф на содержание, в т.ч. ТБО</t>
  </si>
  <si>
    <t>Сумма  начислений на СРЖИ, в месяц руб.</t>
  </si>
  <si>
    <t>Наличие прибора учета</t>
  </si>
  <si>
    <t>Мелиораторов 1а</t>
  </si>
  <si>
    <t>ХС</t>
  </si>
  <si>
    <t>Мелиораторов 3А</t>
  </si>
  <si>
    <t>Мелиораторов 5А</t>
  </si>
  <si>
    <t>Мелиораторов 7А</t>
  </si>
  <si>
    <t>Мелиораторов 15</t>
  </si>
  <si>
    <t>Мелиораторов 17</t>
  </si>
  <si>
    <t>Мелиораторов 19</t>
  </si>
  <si>
    <t>Мелиораторов 21</t>
  </si>
  <si>
    <t>Мелиораторов 22</t>
  </si>
  <si>
    <t>Мелиораторов 23</t>
  </si>
  <si>
    <t>Мелиораторов 26</t>
  </si>
  <si>
    <t>ОХГС</t>
  </si>
  <si>
    <t>Советская 1а</t>
  </si>
  <si>
    <t>Спортивная 1</t>
  </si>
  <si>
    <t>Спортивная 2</t>
  </si>
  <si>
    <t>Спортивная 3</t>
  </si>
  <si>
    <t>Спортивная 4</t>
  </si>
  <si>
    <t>Спортивная 6</t>
  </si>
  <si>
    <r>
      <t>Фрунзенская 4А</t>
    </r>
    <r>
      <rPr>
        <sz val="8"/>
        <color theme="1"/>
        <rFont val="Times New Roman"/>
        <family val="1"/>
        <charset val="204"/>
      </rPr>
      <t>01.10.15.</t>
    </r>
  </si>
  <si>
    <t>Фрунзенская 5</t>
  </si>
  <si>
    <t>Фрунзенская 6</t>
  </si>
  <si>
    <r>
      <t xml:space="preserve">Фрунзенская 7 </t>
    </r>
    <r>
      <rPr>
        <sz val="8"/>
        <color theme="1"/>
        <rFont val="Times New Roman"/>
        <family val="1"/>
        <charset val="204"/>
      </rPr>
      <t>01.10.15.</t>
    </r>
  </si>
  <si>
    <t>3у7</t>
  </si>
  <si>
    <t>Фрунзенская 8</t>
  </si>
  <si>
    <r>
      <t xml:space="preserve">Фрунзенская 9 </t>
    </r>
    <r>
      <rPr>
        <sz val="8"/>
        <color theme="1"/>
        <rFont val="Times New Roman"/>
        <family val="1"/>
        <charset val="204"/>
      </rPr>
      <t>01.10.15.</t>
    </r>
  </si>
  <si>
    <t>3у9</t>
  </si>
  <si>
    <t>Чистова 6</t>
  </si>
  <si>
    <t>Чистова 9</t>
  </si>
  <si>
    <t>Школьная 1</t>
  </si>
  <si>
    <t>01.02.15. 01.10.15.</t>
  </si>
  <si>
    <t>Школьная 2</t>
  </si>
  <si>
    <t>Ростов,Революции 13</t>
  </si>
  <si>
    <t>кер.бетон</t>
  </si>
  <si>
    <t>с. Марково 1</t>
  </si>
  <si>
    <t>с. Марково 2</t>
  </si>
  <si>
    <r>
      <t xml:space="preserve">с. Марково 3 </t>
    </r>
    <r>
      <rPr>
        <sz val="8"/>
        <color theme="1"/>
        <rFont val="Times New Roman"/>
        <family val="1"/>
        <charset val="204"/>
      </rPr>
      <t>01.02.упр.</t>
    </r>
  </si>
  <si>
    <t>01.08.15.</t>
  </si>
  <si>
    <t>с. Марково 4</t>
  </si>
  <si>
    <t>с. Марково 5</t>
  </si>
  <si>
    <t>с. Марково 6</t>
  </si>
  <si>
    <r>
      <t xml:space="preserve">с. Марково 7 </t>
    </r>
    <r>
      <rPr>
        <sz val="8"/>
        <color theme="1"/>
        <rFont val="Times New Roman"/>
        <family val="1"/>
        <charset val="204"/>
      </rPr>
      <t>01.02.упр.</t>
    </r>
  </si>
  <si>
    <t>с. Марково 8</t>
  </si>
  <si>
    <t>п. Судино 3</t>
  </si>
  <si>
    <t>п. Судино 4</t>
  </si>
  <si>
    <t>П. Судино 5</t>
  </si>
  <si>
    <t>П. Судино 6</t>
  </si>
  <si>
    <t>П. Судино 7</t>
  </si>
  <si>
    <t>п. Судино 8</t>
  </si>
  <si>
    <t>п. Судино 22</t>
  </si>
  <si>
    <t>п. Судино 41</t>
  </si>
  <si>
    <t>С. Шурскол кв-л А 1</t>
  </si>
  <si>
    <t>01.12.14.</t>
  </si>
  <si>
    <t>С  Шурскол кв-л А 2</t>
  </si>
  <si>
    <t>С. Шурскол кв-л А 3</t>
  </si>
  <si>
    <t>02.12.14.</t>
  </si>
  <si>
    <t>С .Шурскол кв-л А 4</t>
  </si>
  <si>
    <t>С. Шурскол кв-л А 5</t>
  </si>
  <si>
    <t>С. Шурскол кв-л А 6</t>
  </si>
  <si>
    <t>С. Шурскол кв-л А 7</t>
  </si>
  <si>
    <t>С. Шурскол кв-л А 8</t>
  </si>
  <si>
    <t>С. Шурскол кв-л А 9</t>
  </si>
  <si>
    <t>С.Шурскол кв-л А 10</t>
  </si>
  <si>
    <t>04.12.14.</t>
  </si>
  <si>
    <t>С.Шурскол кв-л А 11</t>
  </si>
  <si>
    <t>С.Шурскол кв-л А 12</t>
  </si>
  <si>
    <t>С.Шурскол кв-л В 5</t>
  </si>
  <si>
    <t>Итого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</si>
</sst>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rgb="FF3333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333300"/>
      <name val="Times New Roman"/>
      <family val="1"/>
      <charset val="204"/>
    </font>
    <font>
      <b/>
      <u/>
      <sz val="16"/>
      <color rgb="FF3333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1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2" fillId="0" borderId="6" xfId="0" applyFont="1" applyBorder="1" applyAlignment="1">
      <alignment horizontal="right" vertical="top" wrapText="1"/>
    </xf>
    <xf numFmtId="0" fontId="12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2" fontId="13" fillId="0" borderId="7" xfId="0" applyNumberFormat="1" applyFont="1" applyBorder="1" applyAlignment="1">
      <alignment horizontal="center"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8" xfId="0" applyFont="1" applyBorder="1"/>
    <xf numFmtId="0" fontId="7" fillId="0" borderId="9" xfId="0" applyFont="1" applyBorder="1"/>
    <xf numFmtId="0" fontId="7" fillId="0" borderId="10" xfId="0" applyFont="1" applyBorder="1" applyAlignment="1">
      <alignment horizontal="center"/>
    </xf>
    <xf numFmtId="0" fontId="12" fillId="0" borderId="0" xfId="0" applyFont="1"/>
    <xf numFmtId="0" fontId="4" fillId="0" borderId="11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textRotation="90" wrapText="1"/>
    </xf>
    <xf numFmtId="0" fontId="7" fillId="0" borderId="7" xfId="0" applyFont="1" applyBorder="1" applyAlignment="1">
      <alignment horizontal="center" textRotation="90" wrapText="1"/>
    </xf>
    <xf numFmtId="0" fontId="12" fillId="0" borderId="11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3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0" fontId="15" fillId="0" borderId="6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3" fillId="0" borderId="12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" fillId="0" borderId="8" xfId="0" applyFont="1" applyBorder="1"/>
    <xf numFmtId="0" fontId="1" fillId="0" borderId="9" xfId="0" applyFont="1" applyBorder="1"/>
    <xf numFmtId="2" fontId="7" fillId="0" borderId="9" xfId="0" applyNumberFormat="1" applyFont="1" applyBorder="1"/>
    <xf numFmtId="0" fontId="1" fillId="0" borderId="10" xfId="0" applyFont="1" applyBorder="1"/>
    <xf numFmtId="0" fontId="7" fillId="0" borderId="3" xfId="0" applyFont="1" applyBorder="1" applyAlignment="1">
      <alignment textRotation="90" wrapText="1"/>
    </xf>
    <xf numFmtId="0" fontId="7" fillId="0" borderId="4" xfId="0" applyFont="1" applyBorder="1" applyAlignment="1">
      <alignment textRotation="90" wrapText="1"/>
    </xf>
    <xf numFmtId="0" fontId="7" fillId="0" borderId="5" xfId="0" applyFont="1" applyBorder="1" applyAlignment="1">
      <alignment textRotation="90" wrapText="1"/>
    </xf>
    <xf numFmtId="0" fontId="4" fillId="0" borderId="3" xfId="0" applyFont="1" applyBorder="1" applyAlignment="1">
      <alignment textRotation="90" wrapText="1"/>
    </xf>
    <xf numFmtId="0" fontId="4" fillId="0" borderId="4" xfId="0" applyFont="1" applyBorder="1" applyAlignment="1">
      <alignment textRotation="90" wrapText="1"/>
    </xf>
    <xf numFmtId="0" fontId="4" fillId="0" borderId="5" xfId="0" applyFont="1" applyBorder="1" applyAlignment="1">
      <alignment textRotation="90" wrapText="1"/>
    </xf>
    <xf numFmtId="0" fontId="8" fillId="0" borderId="3" xfId="0" applyFont="1" applyBorder="1" applyAlignment="1">
      <alignment textRotation="90" wrapText="1"/>
    </xf>
    <xf numFmtId="0" fontId="8" fillId="0" borderId="4" xfId="0" applyFont="1" applyBorder="1" applyAlignment="1">
      <alignment textRotation="90" wrapText="1"/>
    </xf>
    <xf numFmtId="0" fontId="8" fillId="0" borderId="5" xfId="0" applyFont="1" applyBorder="1" applyAlignment="1">
      <alignment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9" fillId="0" borderId="3" xfId="0" applyFont="1" applyBorder="1" applyAlignment="1">
      <alignment horizontal="center" textRotation="90" wrapText="1"/>
    </xf>
    <xf numFmtId="0" fontId="9" fillId="0" borderId="4" xfId="0" applyFont="1" applyBorder="1" applyAlignment="1">
      <alignment horizontal="center" textRotation="90" wrapText="1"/>
    </xf>
    <xf numFmtId="0" fontId="9" fillId="0" borderId="5" xfId="0" applyFont="1" applyBorder="1" applyAlignment="1">
      <alignment horizontal="center" textRotation="90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12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66676</xdr:rowOff>
    </xdr:from>
    <xdr:to>
      <xdr:col>1</xdr:col>
      <xdr:colOff>1412762</xdr:colOff>
      <xdr:row>6</xdr:row>
      <xdr:rowOff>95251</xdr:rowOff>
    </xdr:to>
    <xdr:pic>
      <xdr:nvPicPr>
        <xdr:cNvPr id="3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1"/>
          <a:ext cx="1231787" cy="11620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46</xdr:row>
      <xdr:rowOff>257175</xdr:rowOff>
    </xdr:from>
    <xdr:to>
      <xdr:col>9</xdr:col>
      <xdr:colOff>495300</xdr:colOff>
      <xdr:row>46</xdr:row>
      <xdr:rowOff>257175</xdr:rowOff>
    </xdr:to>
    <xdr:sp macro="" textlink="">
      <xdr:nvSpPr>
        <xdr:cNvPr id="2" name="AutoShape 1"/>
        <xdr:cNvSpPr>
          <a:spLocks noChangeShapeType="1"/>
        </xdr:cNvSpPr>
      </xdr:nvSpPr>
      <xdr:spPr bwMode="auto">
        <a:xfrm>
          <a:off x="2343150" y="10363200"/>
          <a:ext cx="3438525" cy="0"/>
        </a:xfrm>
        <a:prstGeom prst="straightConnector1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180975</xdr:colOff>
      <xdr:row>1</xdr:row>
      <xdr:rowOff>66676</xdr:rowOff>
    </xdr:from>
    <xdr:to>
      <xdr:col>1</xdr:col>
      <xdr:colOff>1412762</xdr:colOff>
      <xdr:row>6</xdr:row>
      <xdr:rowOff>95251</xdr:rowOff>
    </xdr:to>
    <xdr:pic>
      <xdr:nvPicPr>
        <xdr:cNvPr id="3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1"/>
          <a:ext cx="1231787" cy="1162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tabSelected="1" topLeftCell="A10" workbookViewId="0">
      <selection activeCell="S20" sqref="S20"/>
    </sheetView>
  </sheetViews>
  <sheetFormatPr defaultRowHeight="15"/>
  <cols>
    <col min="1" max="1" width="3.140625" style="1" customWidth="1"/>
    <col min="2" max="2" width="23.5703125" style="1" customWidth="1"/>
    <col min="3" max="4" width="9.140625" style="1"/>
    <col min="5" max="5" width="6.7109375" style="1" customWidth="1"/>
    <col min="6" max="6" width="9.140625" style="1"/>
    <col min="7" max="9" width="6.140625" style="1" customWidth="1"/>
    <col min="10" max="12" width="9.140625" style="1"/>
    <col min="13" max="13" width="10.7109375" style="1" bestFit="1" customWidth="1"/>
    <col min="14" max="14" width="9.140625" style="1"/>
    <col min="15" max="16" width="6.7109375" style="1" customWidth="1"/>
    <col min="17" max="16384" width="9.140625" style="1"/>
  </cols>
  <sheetData>
    <row r="1" spans="1:16" ht="2.25" customHeight="1"/>
    <row r="2" spans="1:16" ht="20.25"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20.25" customHeight="1">
      <c r="C3" s="53" t="s">
        <v>1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ht="18.75" customHeight="1">
      <c r="C4" s="54" t="s">
        <v>2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>
      <c r="C5" s="55" t="s">
        <v>3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20.25">
      <c r="C7" s="56" t="s">
        <v>5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3" customHeight="1" thickBot="1"/>
    <row r="9" spans="1:16" ht="15" customHeight="1">
      <c r="A9" s="49" t="s">
        <v>6</v>
      </c>
      <c r="B9" s="49" t="s">
        <v>7</v>
      </c>
      <c r="C9" s="37" t="s">
        <v>8</v>
      </c>
      <c r="D9" s="34" t="s">
        <v>9</v>
      </c>
      <c r="E9" s="43" t="s">
        <v>10</v>
      </c>
      <c r="F9" s="34" t="s">
        <v>11</v>
      </c>
      <c r="G9" s="34" t="s">
        <v>12</v>
      </c>
      <c r="H9" s="34" t="s">
        <v>13</v>
      </c>
      <c r="I9" s="40" t="s">
        <v>14</v>
      </c>
      <c r="J9" s="43" t="s">
        <v>15</v>
      </c>
      <c r="K9" s="34" t="s">
        <v>16</v>
      </c>
      <c r="L9" s="46" t="s">
        <v>17</v>
      </c>
      <c r="M9" s="34" t="s">
        <v>18</v>
      </c>
      <c r="N9" s="34" t="s">
        <v>19</v>
      </c>
      <c r="O9" s="37" t="s">
        <v>20</v>
      </c>
      <c r="P9" s="37" t="s">
        <v>21</v>
      </c>
    </row>
    <row r="10" spans="1:16">
      <c r="A10" s="50"/>
      <c r="B10" s="50"/>
      <c r="C10" s="38"/>
      <c r="D10" s="35"/>
      <c r="E10" s="44"/>
      <c r="F10" s="35"/>
      <c r="G10" s="35"/>
      <c r="H10" s="35"/>
      <c r="I10" s="41"/>
      <c r="J10" s="44"/>
      <c r="K10" s="35"/>
      <c r="L10" s="47"/>
      <c r="M10" s="35"/>
      <c r="N10" s="35"/>
      <c r="O10" s="38"/>
      <c r="P10" s="38"/>
    </row>
    <row r="11" spans="1:16" ht="81.75" customHeight="1" thickBot="1">
      <c r="A11" s="51"/>
      <c r="B11" s="51"/>
      <c r="C11" s="39"/>
      <c r="D11" s="36"/>
      <c r="E11" s="45"/>
      <c r="F11" s="36"/>
      <c r="G11" s="36"/>
      <c r="H11" s="36"/>
      <c r="I11" s="42"/>
      <c r="J11" s="45"/>
      <c r="K11" s="36"/>
      <c r="L11" s="48"/>
      <c r="M11" s="36"/>
      <c r="N11" s="36"/>
      <c r="O11" s="39"/>
      <c r="P11" s="39"/>
    </row>
    <row r="12" spans="1:16" ht="15" customHeight="1" thickBot="1">
      <c r="A12" s="2">
        <v>1</v>
      </c>
      <c r="B12" s="3" t="s">
        <v>22</v>
      </c>
      <c r="C12" s="4" t="s">
        <v>23</v>
      </c>
      <c r="D12" s="3">
        <v>353</v>
      </c>
      <c r="E12" s="3">
        <v>1983</v>
      </c>
      <c r="F12" s="3" t="s">
        <v>24</v>
      </c>
      <c r="G12" s="5">
        <v>4</v>
      </c>
      <c r="H12" s="5">
        <v>5</v>
      </c>
      <c r="I12" s="5">
        <v>55</v>
      </c>
      <c r="J12" s="5">
        <v>2789.2</v>
      </c>
      <c r="K12" s="5">
        <v>1862.2</v>
      </c>
      <c r="L12" s="5">
        <v>14.37</v>
      </c>
      <c r="M12" s="3">
        <f t="shared" ref="M12:M27" si="0">J12*(L12-1.65)</f>
        <v>35478.623999999996</v>
      </c>
      <c r="N12" s="3" t="s">
        <v>25</v>
      </c>
      <c r="O12" s="6" t="s">
        <v>26</v>
      </c>
      <c r="P12" s="6" t="s">
        <v>26</v>
      </c>
    </row>
    <row r="13" spans="1:16" ht="15" customHeight="1" thickBot="1">
      <c r="A13" s="2">
        <v>2</v>
      </c>
      <c r="B13" s="3" t="s">
        <v>27</v>
      </c>
      <c r="C13" s="4" t="s">
        <v>23</v>
      </c>
      <c r="D13" s="3" t="s">
        <v>28</v>
      </c>
      <c r="E13" s="3">
        <v>1986</v>
      </c>
      <c r="F13" s="3" t="s">
        <v>29</v>
      </c>
      <c r="G13" s="5">
        <v>3</v>
      </c>
      <c r="H13" s="5">
        <v>3</v>
      </c>
      <c r="I13" s="5">
        <v>36</v>
      </c>
      <c r="J13" s="5">
        <v>1786.2</v>
      </c>
      <c r="K13" s="5">
        <v>989.8</v>
      </c>
      <c r="L13" s="5">
        <v>14.37</v>
      </c>
      <c r="M13" s="3">
        <f t="shared" si="0"/>
        <v>22720.464</v>
      </c>
      <c r="N13" s="3" t="s">
        <v>25</v>
      </c>
      <c r="O13" s="6" t="s">
        <v>30</v>
      </c>
      <c r="P13" s="6" t="s">
        <v>26</v>
      </c>
    </row>
    <row r="14" spans="1:16" ht="15" customHeight="1" thickBot="1">
      <c r="A14" s="2">
        <v>3</v>
      </c>
      <c r="B14" s="3" t="s">
        <v>31</v>
      </c>
      <c r="C14" s="4" t="s">
        <v>23</v>
      </c>
      <c r="D14" s="3">
        <v>354</v>
      </c>
      <c r="E14" s="3">
        <v>1990</v>
      </c>
      <c r="F14" s="3" t="s">
        <v>29</v>
      </c>
      <c r="G14" s="5">
        <v>1</v>
      </c>
      <c r="H14" s="5">
        <v>3</v>
      </c>
      <c r="I14" s="5">
        <v>24</v>
      </c>
      <c r="J14" s="5">
        <v>935.7</v>
      </c>
      <c r="K14" s="5">
        <v>538.70000000000005</v>
      </c>
      <c r="L14" s="5">
        <v>14.37</v>
      </c>
      <c r="M14" s="3">
        <f t="shared" si="0"/>
        <v>11902.103999999999</v>
      </c>
      <c r="N14" s="3" t="s">
        <v>25</v>
      </c>
      <c r="O14" s="6" t="s">
        <v>26</v>
      </c>
      <c r="P14" s="6" t="s">
        <v>26</v>
      </c>
    </row>
    <row r="15" spans="1:16" ht="15" customHeight="1" thickBot="1">
      <c r="A15" s="2">
        <v>4</v>
      </c>
      <c r="B15" s="3" t="s">
        <v>32</v>
      </c>
      <c r="C15" s="4" t="s">
        <v>23</v>
      </c>
      <c r="D15" s="3">
        <v>355</v>
      </c>
      <c r="E15" s="3">
        <v>1983</v>
      </c>
      <c r="F15" s="3" t="s">
        <v>24</v>
      </c>
      <c r="G15" s="5">
        <v>4</v>
      </c>
      <c r="H15" s="5">
        <v>5</v>
      </c>
      <c r="I15" s="5">
        <v>60</v>
      </c>
      <c r="J15" s="5">
        <v>2765.4</v>
      </c>
      <c r="K15" s="5">
        <v>1812.4</v>
      </c>
      <c r="L15" s="5">
        <v>14.37</v>
      </c>
      <c r="M15" s="3">
        <f t="shared" si="0"/>
        <v>35175.887999999999</v>
      </c>
      <c r="N15" s="3" t="s">
        <v>25</v>
      </c>
      <c r="O15" s="6" t="s">
        <v>26</v>
      </c>
      <c r="P15" s="6" t="s">
        <v>26</v>
      </c>
    </row>
    <row r="16" spans="1:16" ht="15" customHeight="1" thickBot="1">
      <c r="A16" s="2">
        <v>5</v>
      </c>
      <c r="B16" s="3" t="s">
        <v>33</v>
      </c>
      <c r="C16" s="4" t="s">
        <v>23</v>
      </c>
      <c r="D16" s="3">
        <v>357</v>
      </c>
      <c r="E16" s="3">
        <v>1984</v>
      </c>
      <c r="F16" s="3" t="s">
        <v>24</v>
      </c>
      <c r="G16" s="5">
        <v>4</v>
      </c>
      <c r="H16" s="5">
        <v>5</v>
      </c>
      <c r="I16" s="5">
        <v>60</v>
      </c>
      <c r="J16" s="5">
        <v>2789.8</v>
      </c>
      <c r="K16" s="5">
        <v>1807.6</v>
      </c>
      <c r="L16" s="5">
        <v>14.37</v>
      </c>
      <c r="M16" s="3">
        <f t="shared" si="0"/>
        <v>35486.256000000001</v>
      </c>
      <c r="N16" s="3" t="s">
        <v>25</v>
      </c>
      <c r="O16" s="6" t="s">
        <v>26</v>
      </c>
      <c r="P16" s="6" t="s">
        <v>26</v>
      </c>
    </row>
    <row r="17" spans="1:16" ht="15" customHeight="1" thickBot="1">
      <c r="A17" s="2">
        <v>6</v>
      </c>
      <c r="B17" s="3" t="s">
        <v>34</v>
      </c>
      <c r="C17" s="4" t="s">
        <v>23</v>
      </c>
      <c r="D17" s="3">
        <v>358</v>
      </c>
      <c r="E17" s="3">
        <v>1986</v>
      </c>
      <c r="F17" s="3" t="s">
        <v>29</v>
      </c>
      <c r="G17" s="5">
        <v>3</v>
      </c>
      <c r="H17" s="5">
        <v>3</v>
      </c>
      <c r="I17" s="5">
        <v>36</v>
      </c>
      <c r="J17" s="5">
        <v>1833.7</v>
      </c>
      <c r="K17" s="5">
        <v>1025.5999999999999</v>
      </c>
      <c r="L17" s="5">
        <v>14.37</v>
      </c>
      <c r="M17" s="3">
        <f t="shared" si="0"/>
        <v>23324.663999999997</v>
      </c>
      <c r="N17" s="3" t="s">
        <v>25</v>
      </c>
      <c r="O17" s="6" t="s">
        <v>26</v>
      </c>
      <c r="P17" s="6" t="s">
        <v>26</v>
      </c>
    </row>
    <row r="18" spans="1:16" ht="15" customHeight="1" thickBot="1">
      <c r="A18" s="2">
        <v>7</v>
      </c>
      <c r="B18" s="3" t="s">
        <v>35</v>
      </c>
      <c r="C18" s="4" t="s">
        <v>23</v>
      </c>
      <c r="D18" s="3">
        <v>359</v>
      </c>
      <c r="E18" s="3">
        <v>1985</v>
      </c>
      <c r="F18" s="3" t="s">
        <v>24</v>
      </c>
      <c r="G18" s="5">
        <v>3</v>
      </c>
      <c r="H18" s="5">
        <v>5</v>
      </c>
      <c r="I18" s="5">
        <v>55</v>
      </c>
      <c r="J18" s="5">
        <v>2722.01</v>
      </c>
      <c r="K18" s="5">
        <v>1869</v>
      </c>
      <c r="L18" s="5">
        <v>14.37</v>
      </c>
      <c r="M18" s="3">
        <f t="shared" si="0"/>
        <v>34623.967199999999</v>
      </c>
      <c r="N18" s="3" t="s">
        <v>25</v>
      </c>
      <c r="O18" s="6" t="s">
        <v>26</v>
      </c>
      <c r="P18" s="6" t="s">
        <v>26</v>
      </c>
    </row>
    <row r="19" spans="1:16" ht="15" customHeight="1" thickBot="1">
      <c r="A19" s="2">
        <v>8</v>
      </c>
      <c r="B19" s="3" t="s">
        <v>36</v>
      </c>
      <c r="C19" s="4" t="s">
        <v>23</v>
      </c>
      <c r="D19" s="7">
        <v>360</v>
      </c>
      <c r="E19" s="7">
        <v>1987</v>
      </c>
      <c r="F19" s="7" t="s">
        <v>29</v>
      </c>
      <c r="G19" s="5">
        <v>4</v>
      </c>
      <c r="H19" s="5">
        <v>3</v>
      </c>
      <c r="I19" s="5">
        <v>24</v>
      </c>
      <c r="J19" s="5">
        <v>1463.1</v>
      </c>
      <c r="K19" s="5">
        <v>917</v>
      </c>
      <c r="L19" s="5">
        <v>14.37</v>
      </c>
      <c r="M19" s="57">
        <f t="shared" si="0"/>
        <v>18610.631999999998</v>
      </c>
      <c r="N19" s="6" t="s">
        <v>25</v>
      </c>
      <c r="O19" s="6" t="s">
        <v>26</v>
      </c>
      <c r="P19" s="6" t="s">
        <v>26</v>
      </c>
    </row>
    <row r="20" spans="1:16" ht="15" customHeight="1" thickBot="1">
      <c r="A20" s="2">
        <v>9</v>
      </c>
      <c r="B20" s="3" t="s">
        <v>37</v>
      </c>
      <c r="C20" s="4" t="s">
        <v>23</v>
      </c>
      <c r="D20" s="3">
        <v>361</v>
      </c>
      <c r="E20" s="3">
        <v>1987</v>
      </c>
      <c r="F20" s="3" t="s">
        <v>24</v>
      </c>
      <c r="G20" s="5">
        <v>3</v>
      </c>
      <c r="H20" s="5">
        <v>5</v>
      </c>
      <c r="I20" s="5">
        <v>60</v>
      </c>
      <c r="J20" s="5">
        <v>3190.1</v>
      </c>
      <c r="K20" s="5">
        <v>1956.5</v>
      </c>
      <c r="L20" s="5">
        <v>14.37</v>
      </c>
      <c r="M20" s="3">
        <f t="shared" si="0"/>
        <v>40578.071999999993</v>
      </c>
      <c r="N20" s="3" t="s">
        <v>38</v>
      </c>
      <c r="O20" s="6" t="s">
        <v>26</v>
      </c>
      <c r="P20" s="6" t="s">
        <v>26</v>
      </c>
    </row>
    <row r="21" spans="1:16" ht="15" customHeight="1" thickBot="1">
      <c r="A21" s="2">
        <v>10</v>
      </c>
      <c r="B21" s="3" t="s">
        <v>39</v>
      </c>
      <c r="C21" s="4" t="s">
        <v>23</v>
      </c>
      <c r="D21" s="3">
        <v>362</v>
      </c>
      <c r="E21" s="3">
        <v>1991</v>
      </c>
      <c r="F21" s="3" t="s">
        <v>24</v>
      </c>
      <c r="G21" s="5">
        <v>3</v>
      </c>
      <c r="H21" s="5">
        <v>5</v>
      </c>
      <c r="I21" s="5">
        <v>60</v>
      </c>
      <c r="J21" s="5">
        <v>3225.4</v>
      </c>
      <c r="K21" s="5">
        <v>1951.6</v>
      </c>
      <c r="L21" s="5">
        <v>14.37</v>
      </c>
      <c r="M21" s="3">
        <f t="shared" si="0"/>
        <v>41027.087999999996</v>
      </c>
      <c r="N21" s="3" t="s">
        <v>38</v>
      </c>
      <c r="O21" s="6" t="s">
        <v>26</v>
      </c>
      <c r="P21" s="6" t="s">
        <v>26</v>
      </c>
    </row>
    <row r="22" spans="1:16" ht="15" customHeight="1" thickBot="1">
      <c r="A22" s="2">
        <v>11</v>
      </c>
      <c r="B22" s="3" t="s">
        <v>40</v>
      </c>
      <c r="C22" s="9">
        <v>42125</v>
      </c>
      <c r="D22" s="3"/>
      <c r="E22" s="3">
        <v>1993</v>
      </c>
      <c r="F22" s="3" t="s">
        <v>24</v>
      </c>
      <c r="G22" s="5">
        <v>3</v>
      </c>
      <c r="H22" s="5">
        <v>5</v>
      </c>
      <c r="I22" s="5">
        <v>60</v>
      </c>
      <c r="J22" s="5">
        <v>3264.9</v>
      </c>
      <c r="K22" s="5">
        <v>1989.8</v>
      </c>
      <c r="L22" s="5">
        <v>15.95</v>
      </c>
      <c r="M22" s="3">
        <f t="shared" si="0"/>
        <v>46688.07</v>
      </c>
      <c r="N22" s="3" t="s">
        <v>38</v>
      </c>
      <c r="O22" s="6" t="s">
        <v>26</v>
      </c>
      <c r="P22" s="6" t="s">
        <v>26</v>
      </c>
    </row>
    <row r="23" spans="1:16" ht="15" customHeight="1" thickBot="1">
      <c r="A23" s="2">
        <v>12</v>
      </c>
      <c r="B23" s="3" t="s">
        <v>41</v>
      </c>
      <c r="C23" s="4" t="s">
        <v>23</v>
      </c>
      <c r="D23" s="3" t="s">
        <v>42</v>
      </c>
      <c r="E23" s="3">
        <v>1973</v>
      </c>
      <c r="F23" s="3" t="s">
        <v>24</v>
      </c>
      <c r="G23" s="5">
        <v>4</v>
      </c>
      <c r="H23" s="5">
        <v>5</v>
      </c>
      <c r="I23" s="5">
        <v>60</v>
      </c>
      <c r="J23" s="5">
        <v>2773.8</v>
      </c>
      <c r="K23" s="5">
        <v>1884.2</v>
      </c>
      <c r="L23" s="5">
        <v>14.37</v>
      </c>
      <c r="M23" s="3">
        <f t="shared" si="0"/>
        <v>35282.735999999997</v>
      </c>
      <c r="N23" s="3" t="s">
        <v>25</v>
      </c>
      <c r="O23" s="6" t="s">
        <v>26</v>
      </c>
      <c r="P23" s="6" t="s">
        <v>26</v>
      </c>
    </row>
    <row r="24" spans="1:16" ht="15" customHeight="1" thickBot="1">
      <c r="A24" s="2">
        <v>13</v>
      </c>
      <c r="B24" s="3" t="s">
        <v>43</v>
      </c>
      <c r="C24" s="4" t="s">
        <v>23</v>
      </c>
      <c r="D24" s="3">
        <v>350</v>
      </c>
      <c r="E24" s="3">
        <v>1979</v>
      </c>
      <c r="F24" s="3" t="s">
        <v>24</v>
      </c>
      <c r="G24" s="5">
        <v>4</v>
      </c>
      <c r="H24" s="5">
        <v>5</v>
      </c>
      <c r="I24" s="5">
        <v>55</v>
      </c>
      <c r="J24" s="5">
        <v>2778.4</v>
      </c>
      <c r="K24" s="5">
        <v>1859.4</v>
      </c>
      <c r="L24" s="5">
        <v>14.37</v>
      </c>
      <c r="M24" s="3">
        <f t="shared" si="0"/>
        <v>35341.248</v>
      </c>
      <c r="N24" s="3" t="s">
        <v>25</v>
      </c>
      <c r="O24" s="6" t="s">
        <v>26</v>
      </c>
      <c r="P24" s="6" t="s">
        <v>26</v>
      </c>
    </row>
    <row r="25" spans="1:16" ht="15" customHeight="1" thickBot="1">
      <c r="A25" s="2">
        <v>14</v>
      </c>
      <c r="B25" s="3" t="s">
        <v>44</v>
      </c>
      <c r="C25" s="4" t="s">
        <v>23</v>
      </c>
      <c r="D25" s="3">
        <v>352</v>
      </c>
      <c r="E25" s="3">
        <v>1977</v>
      </c>
      <c r="F25" s="3" t="s">
        <v>24</v>
      </c>
      <c r="G25" s="5">
        <v>4</v>
      </c>
      <c r="H25" s="5">
        <v>5</v>
      </c>
      <c r="I25" s="5">
        <v>60</v>
      </c>
      <c r="J25" s="5">
        <v>2794</v>
      </c>
      <c r="K25" s="5">
        <v>1818</v>
      </c>
      <c r="L25" s="5">
        <v>14.37</v>
      </c>
      <c r="M25" s="3">
        <f t="shared" si="0"/>
        <v>35539.68</v>
      </c>
      <c r="N25" s="3" t="s">
        <v>25</v>
      </c>
      <c r="O25" s="6" t="s">
        <v>26</v>
      </c>
      <c r="P25" s="6" t="s">
        <v>26</v>
      </c>
    </row>
    <row r="26" spans="1:16" ht="15" customHeight="1" thickBot="1">
      <c r="A26" s="2">
        <v>15</v>
      </c>
      <c r="B26" s="3" t="s">
        <v>45</v>
      </c>
      <c r="C26" s="4" t="s">
        <v>46</v>
      </c>
      <c r="D26" s="3"/>
      <c r="E26" s="3">
        <v>1987</v>
      </c>
      <c r="F26" s="3" t="s">
        <v>29</v>
      </c>
      <c r="G26" s="5">
        <v>6</v>
      </c>
      <c r="H26" s="5">
        <v>2</v>
      </c>
      <c r="I26" s="5">
        <v>44</v>
      </c>
      <c r="J26" s="5">
        <v>2441.9</v>
      </c>
      <c r="K26" s="5">
        <v>1389.2</v>
      </c>
      <c r="L26" s="5">
        <v>13.24</v>
      </c>
      <c r="M26" s="3">
        <f t="shared" si="0"/>
        <v>28301.620999999999</v>
      </c>
      <c r="N26" s="3" t="s">
        <v>25</v>
      </c>
      <c r="O26" s="6" t="s">
        <v>26</v>
      </c>
      <c r="P26" s="6" t="s">
        <v>26</v>
      </c>
    </row>
    <row r="27" spans="1:16" ht="15" customHeight="1" thickBot="1">
      <c r="A27" s="2">
        <v>16</v>
      </c>
      <c r="B27" s="3" t="s">
        <v>47</v>
      </c>
      <c r="C27" s="4" t="s">
        <v>46</v>
      </c>
      <c r="D27" s="3"/>
      <c r="E27" s="3">
        <v>1986</v>
      </c>
      <c r="F27" s="3" t="s">
        <v>29</v>
      </c>
      <c r="G27" s="5">
        <v>7</v>
      </c>
      <c r="H27" s="5">
        <v>2</v>
      </c>
      <c r="I27" s="5">
        <v>50</v>
      </c>
      <c r="J27" s="5">
        <v>2772.1</v>
      </c>
      <c r="K27" s="5">
        <v>1576.9</v>
      </c>
      <c r="L27" s="5">
        <v>13.24</v>
      </c>
      <c r="M27" s="3">
        <f t="shared" si="0"/>
        <v>32128.638999999999</v>
      </c>
      <c r="N27" s="3" t="s">
        <v>25</v>
      </c>
      <c r="O27" s="6" t="s">
        <v>26</v>
      </c>
      <c r="P27" s="6" t="s">
        <v>26</v>
      </c>
    </row>
    <row r="28" spans="1:16" ht="15" customHeight="1" thickBot="1">
      <c r="A28" s="10"/>
      <c r="B28" s="11" t="s">
        <v>48</v>
      </c>
      <c r="C28" s="11"/>
      <c r="D28" s="11"/>
      <c r="E28" s="11"/>
      <c r="F28" s="11"/>
      <c r="G28" s="11"/>
      <c r="H28" s="11"/>
      <c r="I28" s="11"/>
      <c r="J28" s="11">
        <f>SUM(J12:J27)</f>
        <v>40325.710000000006</v>
      </c>
      <c r="K28" s="11"/>
      <c r="L28" s="11"/>
      <c r="M28" s="11">
        <f>SUM(M12:M27)</f>
        <v>512209.75319999992</v>
      </c>
      <c r="N28" s="11"/>
      <c r="O28" s="11"/>
      <c r="P28" s="12"/>
    </row>
    <row r="29" spans="1:16" ht="15.75">
      <c r="A29" s="13"/>
    </row>
  </sheetData>
  <mergeCells count="22">
    <mergeCell ref="F9:F11"/>
    <mergeCell ref="C2:P2"/>
    <mergeCell ref="C3:P3"/>
    <mergeCell ref="C4:P4"/>
    <mergeCell ref="C5:P5"/>
    <mergeCell ref="C6:P6"/>
    <mergeCell ref="C7:P7"/>
    <mergeCell ref="A9:A11"/>
    <mergeCell ref="B9:B11"/>
    <mergeCell ref="C9:C11"/>
    <mergeCell ref="D9:D11"/>
    <mergeCell ref="E9:E11"/>
    <mergeCell ref="M9:M11"/>
    <mergeCell ref="N9:N11"/>
    <mergeCell ref="O9:O11"/>
    <mergeCell ref="P9:P11"/>
    <mergeCell ref="G9:G11"/>
    <mergeCell ref="H9:H11"/>
    <mergeCell ref="I9:I11"/>
    <mergeCell ref="J9:J11"/>
    <mergeCell ref="K9:K11"/>
    <mergeCell ref="L9:L1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P68"/>
  <sheetViews>
    <sheetView topLeftCell="A52" workbookViewId="0">
      <selection activeCell="R9" sqref="R9"/>
    </sheetView>
  </sheetViews>
  <sheetFormatPr defaultRowHeight="15"/>
  <cols>
    <col min="1" max="1" width="3.140625" style="1" customWidth="1"/>
    <col min="2" max="2" width="23.5703125" style="1" customWidth="1"/>
    <col min="3" max="4" width="9.140625" style="1"/>
    <col min="5" max="5" width="6.7109375" style="1" customWidth="1"/>
    <col min="6" max="6" width="9.140625" style="1"/>
    <col min="7" max="9" width="6.140625" style="1" customWidth="1"/>
    <col min="10" max="12" width="9.140625" style="1"/>
    <col min="13" max="13" width="10.7109375" style="1" bestFit="1" customWidth="1"/>
    <col min="14" max="14" width="9.140625" style="1"/>
    <col min="15" max="16" width="6.7109375" style="1" customWidth="1"/>
    <col min="17" max="17" width="9.140625" style="1"/>
    <col min="18" max="18" width="18.5703125" style="1" customWidth="1"/>
    <col min="19" max="16384" width="9.140625" style="1"/>
  </cols>
  <sheetData>
    <row r="2" spans="1:16" ht="20.25"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22.5">
      <c r="C3" s="53" t="s">
        <v>1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>
      <c r="C4" s="54" t="s">
        <v>2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>
      <c r="C5" s="55" t="s">
        <v>3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20.25">
      <c r="C7" s="56" t="s">
        <v>49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9" spans="1:16" ht="16.5" thickBot="1">
      <c r="A9" s="13"/>
    </row>
    <row r="10" spans="1:16" ht="92.25" thickBot="1">
      <c r="A10" s="14" t="s">
        <v>6</v>
      </c>
      <c r="B10" s="15" t="s">
        <v>7</v>
      </c>
      <c r="C10" s="16" t="s">
        <v>50</v>
      </c>
      <c r="D10" s="17" t="s">
        <v>51</v>
      </c>
      <c r="E10" s="16" t="s">
        <v>10</v>
      </c>
      <c r="F10" s="16" t="s">
        <v>11</v>
      </c>
      <c r="G10" s="16" t="s">
        <v>52</v>
      </c>
      <c r="H10" s="16" t="s">
        <v>13</v>
      </c>
      <c r="I10" s="16" t="s">
        <v>53</v>
      </c>
      <c r="J10" s="16" t="s">
        <v>54</v>
      </c>
      <c r="K10" s="16" t="s">
        <v>55</v>
      </c>
      <c r="L10" s="16" t="s">
        <v>56</v>
      </c>
      <c r="M10" s="16" t="s">
        <v>57</v>
      </c>
      <c r="N10" s="16" t="s">
        <v>19</v>
      </c>
      <c r="O10" s="16" t="s">
        <v>58</v>
      </c>
      <c r="P10" s="16" t="s">
        <v>21</v>
      </c>
    </row>
    <row r="11" spans="1:16" ht="16.5" thickBot="1">
      <c r="A11" s="18">
        <v>1</v>
      </c>
      <c r="B11" s="19" t="s">
        <v>59</v>
      </c>
      <c r="C11" s="20" t="s">
        <v>23</v>
      </c>
      <c r="D11" s="21">
        <v>362</v>
      </c>
      <c r="E11" s="21">
        <v>1984</v>
      </c>
      <c r="F11" s="21" t="s">
        <v>29</v>
      </c>
      <c r="G11" s="21">
        <v>3</v>
      </c>
      <c r="H11" s="21">
        <v>2</v>
      </c>
      <c r="I11" s="21">
        <v>15</v>
      </c>
      <c r="J11" s="21">
        <v>861.1</v>
      </c>
      <c r="K11" s="21">
        <v>521.70000000000005</v>
      </c>
      <c r="L11" s="21">
        <v>13.09</v>
      </c>
      <c r="M11" s="8">
        <f t="shared" ref="M11:M66" si="0">J11*(L11-1.65)</f>
        <v>9850.9840000000004</v>
      </c>
      <c r="N11" s="22" t="s">
        <v>60</v>
      </c>
      <c r="O11" s="21" t="s">
        <v>30</v>
      </c>
      <c r="P11" s="21" t="s">
        <v>26</v>
      </c>
    </row>
    <row r="12" spans="1:16" ht="16.5" thickBot="1">
      <c r="A12" s="2">
        <v>2</v>
      </c>
      <c r="B12" s="3" t="s">
        <v>61</v>
      </c>
      <c r="C12" s="4" t="s">
        <v>23</v>
      </c>
      <c r="D12" s="7">
        <v>126</v>
      </c>
      <c r="E12" s="7">
        <v>1983</v>
      </c>
      <c r="F12" s="7" t="s">
        <v>29</v>
      </c>
      <c r="G12" s="7">
        <v>2</v>
      </c>
      <c r="H12" s="7">
        <v>2</v>
      </c>
      <c r="I12" s="7">
        <v>18</v>
      </c>
      <c r="J12" s="7">
        <v>829.1</v>
      </c>
      <c r="K12" s="7">
        <v>471.9</v>
      </c>
      <c r="L12" s="7">
        <v>13.09</v>
      </c>
      <c r="M12" s="7">
        <f>J12*(L12-1.65)</f>
        <v>9484.9040000000005</v>
      </c>
      <c r="N12" s="23" t="s">
        <v>60</v>
      </c>
      <c r="O12" s="6" t="s">
        <v>30</v>
      </c>
      <c r="P12" s="6" t="s">
        <v>26</v>
      </c>
    </row>
    <row r="13" spans="1:16" ht="16.5" thickBot="1">
      <c r="A13" s="2">
        <v>3</v>
      </c>
      <c r="B13" s="3" t="s">
        <v>62</v>
      </c>
      <c r="C13" s="4" t="s">
        <v>23</v>
      </c>
      <c r="D13" s="7"/>
      <c r="E13" s="7">
        <v>1978</v>
      </c>
      <c r="F13" s="7" t="s">
        <v>29</v>
      </c>
      <c r="G13" s="7">
        <v>3</v>
      </c>
      <c r="H13" s="7">
        <v>2</v>
      </c>
      <c r="I13" s="7">
        <v>18</v>
      </c>
      <c r="J13" s="7">
        <v>855.5</v>
      </c>
      <c r="K13" s="7">
        <v>493.3</v>
      </c>
      <c r="L13" s="7">
        <v>12.17</v>
      </c>
      <c r="M13" s="7">
        <f>J13*(L13-1.65)</f>
        <v>8999.8599999999988</v>
      </c>
      <c r="N13" s="23" t="s">
        <v>60</v>
      </c>
      <c r="O13" s="6" t="s">
        <v>30</v>
      </c>
      <c r="P13" s="6" t="s">
        <v>26</v>
      </c>
    </row>
    <row r="14" spans="1:16" ht="16.5" thickBot="1">
      <c r="A14" s="2">
        <v>4</v>
      </c>
      <c r="B14" s="3" t="s">
        <v>63</v>
      </c>
      <c r="C14" s="4" t="s">
        <v>23</v>
      </c>
      <c r="D14" s="9">
        <v>42461</v>
      </c>
      <c r="E14" s="7">
        <v>1980</v>
      </c>
      <c r="F14" s="7" t="s">
        <v>29</v>
      </c>
      <c r="G14" s="7">
        <v>3</v>
      </c>
      <c r="H14" s="7">
        <v>2</v>
      </c>
      <c r="I14" s="7">
        <v>18</v>
      </c>
      <c r="J14" s="7">
        <v>851</v>
      </c>
      <c r="K14" s="7">
        <v>491.4</v>
      </c>
      <c r="L14" s="7">
        <v>14</v>
      </c>
      <c r="M14" s="7">
        <f>J14*(L14-1.65)</f>
        <v>10509.85</v>
      </c>
      <c r="N14" s="23" t="s">
        <v>60</v>
      </c>
      <c r="O14" s="6" t="s">
        <v>30</v>
      </c>
      <c r="P14" s="6" t="s">
        <v>26</v>
      </c>
    </row>
    <row r="15" spans="1:16" ht="16.5" thickBot="1">
      <c r="A15" s="2">
        <v>5</v>
      </c>
      <c r="B15" s="3" t="s">
        <v>64</v>
      </c>
      <c r="C15" s="4" t="s">
        <v>23</v>
      </c>
      <c r="D15" s="7"/>
      <c r="E15" s="7">
        <v>1964</v>
      </c>
      <c r="F15" s="7" t="s">
        <v>29</v>
      </c>
      <c r="G15" s="7">
        <v>2</v>
      </c>
      <c r="H15" s="7">
        <v>2</v>
      </c>
      <c r="I15" s="7">
        <v>8</v>
      </c>
      <c r="J15" s="7">
        <v>380.5</v>
      </c>
      <c r="K15" s="7">
        <v>260</v>
      </c>
      <c r="L15" s="7">
        <v>13.09</v>
      </c>
      <c r="M15" s="8">
        <f t="shared" si="0"/>
        <v>4352.92</v>
      </c>
      <c r="N15" s="23" t="s">
        <v>60</v>
      </c>
      <c r="O15" s="7" t="s">
        <v>30</v>
      </c>
      <c r="P15" s="7" t="s">
        <v>26</v>
      </c>
    </row>
    <row r="16" spans="1:16" ht="16.5" thickBot="1">
      <c r="A16" s="2">
        <v>6</v>
      </c>
      <c r="B16" s="3" t="s">
        <v>65</v>
      </c>
      <c r="C16" s="4" t="s">
        <v>23</v>
      </c>
      <c r="D16" s="7" t="s">
        <v>42</v>
      </c>
      <c r="E16" s="7">
        <v>1968</v>
      </c>
      <c r="F16" s="7" t="s">
        <v>29</v>
      </c>
      <c r="G16" s="7">
        <v>1</v>
      </c>
      <c r="H16" s="7">
        <v>2</v>
      </c>
      <c r="I16" s="7">
        <v>8</v>
      </c>
      <c r="J16" s="7">
        <v>308.8</v>
      </c>
      <c r="K16" s="7">
        <v>201</v>
      </c>
      <c r="L16" s="7">
        <v>14.37</v>
      </c>
      <c r="M16" s="8">
        <f t="shared" si="0"/>
        <v>3927.9359999999997</v>
      </c>
      <c r="N16" s="7" t="s">
        <v>25</v>
      </c>
      <c r="O16" s="7" t="s">
        <v>30</v>
      </c>
      <c r="P16" s="7" t="s">
        <v>26</v>
      </c>
    </row>
    <row r="17" spans="1:16" ht="16.5" thickBot="1">
      <c r="A17" s="2">
        <v>7</v>
      </c>
      <c r="B17" s="3" t="s">
        <v>66</v>
      </c>
      <c r="C17" s="4" t="s">
        <v>23</v>
      </c>
      <c r="D17" s="7">
        <v>350</v>
      </c>
      <c r="E17" s="7">
        <v>1970</v>
      </c>
      <c r="F17" s="7" t="s">
        <v>29</v>
      </c>
      <c r="G17" s="7">
        <v>2</v>
      </c>
      <c r="H17" s="7">
        <v>2</v>
      </c>
      <c r="I17" s="7">
        <v>12</v>
      </c>
      <c r="J17" s="7">
        <v>509.4</v>
      </c>
      <c r="K17" s="7">
        <v>282.39999999999998</v>
      </c>
      <c r="L17" s="7">
        <v>14.37</v>
      </c>
      <c r="M17" s="8">
        <f t="shared" si="0"/>
        <v>6479.5679999999993</v>
      </c>
      <c r="N17" s="7" t="s">
        <v>25</v>
      </c>
      <c r="O17" s="7" t="s">
        <v>30</v>
      </c>
      <c r="P17" s="7" t="s">
        <v>26</v>
      </c>
    </row>
    <row r="18" spans="1:16" ht="16.5" thickBot="1">
      <c r="A18" s="2">
        <v>8</v>
      </c>
      <c r="B18" s="3" t="s">
        <v>67</v>
      </c>
      <c r="C18" s="4" t="s">
        <v>23</v>
      </c>
      <c r="D18" s="7">
        <v>352</v>
      </c>
      <c r="E18" s="7">
        <v>1973</v>
      </c>
      <c r="F18" s="7" t="s">
        <v>29</v>
      </c>
      <c r="G18" s="7">
        <v>2</v>
      </c>
      <c r="H18" s="7">
        <v>2</v>
      </c>
      <c r="I18" s="7">
        <v>12</v>
      </c>
      <c r="J18" s="7">
        <v>492.1</v>
      </c>
      <c r="K18" s="7">
        <v>271.60000000000002</v>
      </c>
      <c r="L18" s="7">
        <v>14.37</v>
      </c>
      <c r="M18" s="8">
        <f t="shared" si="0"/>
        <v>6259.5119999999997</v>
      </c>
      <c r="N18" s="7" t="s">
        <v>25</v>
      </c>
      <c r="O18" s="7" t="s">
        <v>30</v>
      </c>
      <c r="P18" s="7" t="s">
        <v>26</v>
      </c>
    </row>
    <row r="19" spans="1:16" ht="16.5" thickBot="1">
      <c r="A19" s="2">
        <v>9</v>
      </c>
      <c r="B19" s="3" t="s">
        <v>68</v>
      </c>
      <c r="C19" s="4" t="s">
        <v>23</v>
      </c>
      <c r="D19" s="7">
        <v>372</v>
      </c>
      <c r="E19" s="7">
        <v>1979</v>
      </c>
      <c r="F19" s="7" t="s">
        <v>29</v>
      </c>
      <c r="G19" s="7">
        <v>2</v>
      </c>
      <c r="H19" s="7">
        <v>2</v>
      </c>
      <c r="I19" s="7">
        <v>16</v>
      </c>
      <c r="J19" s="7">
        <v>782.8</v>
      </c>
      <c r="K19" s="7">
        <v>460</v>
      </c>
      <c r="L19" s="7">
        <v>14.37</v>
      </c>
      <c r="M19" s="8">
        <f t="shared" si="0"/>
        <v>9957.2159999999985</v>
      </c>
      <c r="N19" s="7" t="s">
        <v>25</v>
      </c>
      <c r="O19" s="7" t="s">
        <v>30</v>
      </c>
      <c r="P19" s="7" t="s">
        <v>26</v>
      </c>
    </row>
    <row r="20" spans="1:16" ht="16.5" thickBot="1">
      <c r="A20" s="2">
        <v>10</v>
      </c>
      <c r="B20" s="3" t="s">
        <v>69</v>
      </c>
      <c r="C20" s="4" t="s">
        <v>23</v>
      </c>
      <c r="D20" s="7">
        <v>126</v>
      </c>
      <c r="E20" s="7">
        <v>1972</v>
      </c>
      <c r="F20" s="7" t="s">
        <v>29</v>
      </c>
      <c r="G20" s="7">
        <v>2</v>
      </c>
      <c r="H20" s="7">
        <v>2</v>
      </c>
      <c r="I20" s="7">
        <v>12</v>
      </c>
      <c r="J20" s="7">
        <v>492.1</v>
      </c>
      <c r="K20" s="7">
        <v>282.39999999999998</v>
      </c>
      <c r="L20" s="7">
        <v>14.37</v>
      </c>
      <c r="M20" s="8">
        <f t="shared" si="0"/>
        <v>6259.5119999999997</v>
      </c>
      <c r="N20" s="7" t="s">
        <v>25</v>
      </c>
      <c r="O20" s="7" t="s">
        <v>30</v>
      </c>
      <c r="P20" s="7" t="s">
        <v>26</v>
      </c>
    </row>
    <row r="21" spans="1:16" ht="16.5" thickBot="1">
      <c r="A21" s="2">
        <v>11</v>
      </c>
      <c r="B21" s="3" t="s">
        <v>70</v>
      </c>
      <c r="C21" s="4" t="s">
        <v>23</v>
      </c>
      <c r="D21" s="7"/>
      <c r="E21" s="7">
        <v>1989</v>
      </c>
      <c r="F21" s="7" t="s">
        <v>29</v>
      </c>
      <c r="G21" s="7">
        <v>2</v>
      </c>
      <c r="H21" s="7">
        <v>2</v>
      </c>
      <c r="I21" s="7">
        <v>11</v>
      </c>
      <c r="J21" s="7">
        <v>660.3</v>
      </c>
      <c r="K21" s="7">
        <v>389.1</v>
      </c>
      <c r="L21" s="7">
        <v>14.37</v>
      </c>
      <c r="M21" s="8">
        <f t="shared" si="0"/>
        <v>8399.0159999999978</v>
      </c>
      <c r="N21" s="7" t="s">
        <v>71</v>
      </c>
      <c r="O21" s="7" t="s">
        <v>30</v>
      </c>
      <c r="P21" s="7" t="s">
        <v>26</v>
      </c>
    </row>
    <row r="22" spans="1:16" ht="16.5" thickBot="1">
      <c r="A22" s="2">
        <v>12</v>
      </c>
      <c r="B22" s="3" t="s">
        <v>72</v>
      </c>
      <c r="C22" s="4" t="s">
        <v>23</v>
      </c>
      <c r="D22" s="7">
        <v>353</v>
      </c>
      <c r="E22" s="7">
        <v>1975</v>
      </c>
      <c r="F22" s="7" t="s">
        <v>29</v>
      </c>
      <c r="G22" s="7">
        <v>2</v>
      </c>
      <c r="H22" s="7">
        <v>2</v>
      </c>
      <c r="I22" s="7">
        <v>16</v>
      </c>
      <c r="J22" s="7">
        <v>703.6</v>
      </c>
      <c r="K22" s="7">
        <v>450.2</v>
      </c>
      <c r="L22" s="7">
        <v>14.37</v>
      </c>
      <c r="M22" s="8">
        <f t="shared" si="0"/>
        <v>8949.7919999999995</v>
      </c>
      <c r="N22" s="7" t="s">
        <v>25</v>
      </c>
      <c r="O22" s="7" t="s">
        <v>30</v>
      </c>
      <c r="P22" s="7" t="s">
        <v>26</v>
      </c>
    </row>
    <row r="23" spans="1:16" ht="16.5" thickBot="1">
      <c r="A23" s="2">
        <v>13</v>
      </c>
      <c r="B23" s="3" t="s">
        <v>73</v>
      </c>
      <c r="C23" s="4" t="s">
        <v>23</v>
      </c>
      <c r="D23" s="7">
        <v>357</v>
      </c>
      <c r="E23" s="7">
        <v>1989</v>
      </c>
      <c r="F23" s="7" t="s">
        <v>29</v>
      </c>
      <c r="G23" s="7">
        <v>2</v>
      </c>
      <c r="H23" s="7">
        <v>2</v>
      </c>
      <c r="I23" s="7">
        <v>12</v>
      </c>
      <c r="J23" s="7">
        <v>251.7</v>
      </c>
      <c r="K23" s="7">
        <v>169.6</v>
      </c>
      <c r="L23" s="7">
        <v>13.45</v>
      </c>
      <c r="M23" s="8">
        <f t="shared" si="0"/>
        <v>2970.0599999999995</v>
      </c>
      <c r="N23" s="7" t="s">
        <v>25</v>
      </c>
      <c r="O23" s="7" t="s">
        <v>30</v>
      </c>
      <c r="P23" s="7" t="s">
        <v>26</v>
      </c>
    </row>
    <row r="24" spans="1:16" ht="16.5" thickBot="1">
      <c r="A24" s="2">
        <v>14</v>
      </c>
      <c r="B24" s="3" t="s">
        <v>74</v>
      </c>
      <c r="C24" s="4" t="s">
        <v>23</v>
      </c>
      <c r="D24" s="7">
        <v>358</v>
      </c>
      <c r="E24" s="7">
        <v>1989</v>
      </c>
      <c r="F24" s="7" t="s">
        <v>29</v>
      </c>
      <c r="G24" s="7">
        <v>2</v>
      </c>
      <c r="H24" s="7">
        <v>2</v>
      </c>
      <c r="I24" s="7">
        <v>4</v>
      </c>
      <c r="J24" s="7">
        <v>258.5</v>
      </c>
      <c r="K24" s="7">
        <v>181.5</v>
      </c>
      <c r="L24" s="7">
        <v>13.45</v>
      </c>
      <c r="M24" s="8">
        <f t="shared" si="0"/>
        <v>3050.2999999999997</v>
      </c>
      <c r="N24" s="7" t="s">
        <v>25</v>
      </c>
      <c r="O24" s="7" t="s">
        <v>30</v>
      </c>
      <c r="P24" s="7" t="s">
        <v>26</v>
      </c>
    </row>
    <row r="25" spans="1:16" ht="16.5" thickBot="1">
      <c r="A25" s="2">
        <v>15</v>
      </c>
      <c r="B25" s="3" t="s">
        <v>75</v>
      </c>
      <c r="C25" s="4" t="s">
        <v>23</v>
      </c>
      <c r="D25" s="7">
        <v>359</v>
      </c>
      <c r="E25" s="7">
        <v>1991</v>
      </c>
      <c r="F25" s="7" t="s">
        <v>29</v>
      </c>
      <c r="G25" s="7">
        <v>2</v>
      </c>
      <c r="H25" s="7">
        <v>2</v>
      </c>
      <c r="I25" s="7">
        <v>4</v>
      </c>
      <c r="J25" s="7">
        <v>255.1</v>
      </c>
      <c r="K25" s="7">
        <v>174.3</v>
      </c>
      <c r="L25" s="7">
        <v>13.45</v>
      </c>
      <c r="M25" s="8">
        <f t="shared" si="0"/>
        <v>3010.18</v>
      </c>
      <c r="N25" s="7" t="s">
        <v>25</v>
      </c>
      <c r="O25" s="7" t="s">
        <v>30</v>
      </c>
      <c r="P25" s="7" t="s">
        <v>26</v>
      </c>
    </row>
    <row r="26" spans="1:16" ht="16.5" thickBot="1">
      <c r="A26" s="2">
        <v>16</v>
      </c>
      <c r="B26" s="3" t="s">
        <v>76</v>
      </c>
      <c r="C26" s="4" t="s">
        <v>23</v>
      </c>
      <c r="D26" s="7">
        <v>360</v>
      </c>
      <c r="E26" s="7">
        <v>1992</v>
      </c>
      <c r="F26" s="7" t="s">
        <v>29</v>
      </c>
      <c r="G26" s="7">
        <v>2</v>
      </c>
      <c r="H26" s="7">
        <v>2</v>
      </c>
      <c r="I26" s="7">
        <v>4</v>
      </c>
      <c r="J26" s="7">
        <v>263.60000000000002</v>
      </c>
      <c r="K26" s="7">
        <v>175.8</v>
      </c>
      <c r="L26" s="7">
        <v>13.45</v>
      </c>
      <c r="M26" s="8">
        <f t="shared" si="0"/>
        <v>3110.48</v>
      </c>
      <c r="N26" s="7" t="s">
        <v>25</v>
      </c>
      <c r="O26" s="7" t="s">
        <v>30</v>
      </c>
      <c r="P26" s="7" t="s">
        <v>26</v>
      </c>
    </row>
    <row r="27" spans="1:16" ht="16.5" thickBot="1">
      <c r="A27" s="2">
        <v>17</v>
      </c>
      <c r="B27" s="3" t="s">
        <v>77</v>
      </c>
      <c r="C27" s="4" t="s">
        <v>23</v>
      </c>
      <c r="D27" s="7">
        <v>361</v>
      </c>
      <c r="E27" s="7">
        <v>1992</v>
      </c>
      <c r="F27" s="7" t="s">
        <v>29</v>
      </c>
      <c r="G27" s="7">
        <v>2</v>
      </c>
      <c r="H27" s="7">
        <v>2</v>
      </c>
      <c r="I27" s="7">
        <v>4</v>
      </c>
      <c r="J27" s="7">
        <v>270.60000000000002</v>
      </c>
      <c r="K27" s="7">
        <v>181.6</v>
      </c>
      <c r="L27" s="7">
        <v>13.45</v>
      </c>
      <c r="M27" s="8">
        <f t="shared" si="0"/>
        <v>3193.08</v>
      </c>
      <c r="N27" s="7" t="s">
        <v>25</v>
      </c>
      <c r="O27" s="7" t="s">
        <v>30</v>
      </c>
      <c r="P27" s="7" t="s">
        <v>26</v>
      </c>
    </row>
    <row r="28" spans="1:16" ht="16.5" thickBot="1">
      <c r="A28" s="2">
        <v>18</v>
      </c>
      <c r="B28" s="3" t="s">
        <v>78</v>
      </c>
      <c r="C28" s="4" t="s">
        <v>23</v>
      </c>
      <c r="D28" s="7">
        <v>344</v>
      </c>
      <c r="E28" s="7">
        <v>1990</v>
      </c>
      <c r="F28" s="7" t="s">
        <v>29</v>
      </c>
      <c r="G28" s="7">
        <v>4</v>
      </c>
      <c r="H28" s="7">
        <v>2</v>
      </c>
      <c r="I28" s="7">
        <v>26</v>
      </c>
      <c r="J28" s="7">
        <v>1487.7</v>
      </c>
      <c r="K28" s="7">
        <v>855.6</v>
      </c>
      <c r="L28" s="7">
        <v>14.37</v>
      </c>
      <c r="M28" s="8">
        <f t="shared" si="0"/>
        <v>18923.543999999998</v>
      </c>
      <c r="N28" s="7" t="s">
        <v>71</v>
      </c>
      <c r="O28" s="7" t="s">
        <v>26</v>
      </c>
      <c r="P28" s="6" t="s">
        <v>26</v>
      </c>
    </row>
    <row r="29" spans="1:16" ht="16.5" thickBot="1">
      <c r="A29" s="2">
        <v>19</v>
      </c>
      <c r="B29" s="3" t="s">
        <v>79</v>
      </c>
      <c r="C29" s="4" t="s">
        <v>23</v>
      </c>
      <c r="D29" s="7"/>
      <c r="E29" s="7">
        <v>1986</v>
      </c>
      <c r="F29" s="7" t="s">
        <v>29</v>
      </c>
      <c r="G29" s="7">
        <v>1</v>
      </c>
      <c r="H29" s="7">
        <v>2</v>
      </c>
      <c r="I29" s="7">
        <v>8</v>
      </c>
      <c r="J29" s="7">
        <v>536.5</v>
      </c>
      <c r="K29" s="7">
        <v>333.5</v>
      </c>
      <c r="L29" s="7">
        <v>14.37</v>
      </c>
      <c r="M29" s="8">
        <f t="shared" si="0"/>
        <v>6824.28</v>
      </c>
      <c r="N29" s="7" t="s">
        <v>71</v>
      </c>
      <c r="O29" s="7" t="s">
        <v>30</v>
      </c>
      <c r="P29" s="7" t="s">
        <v>26</v>
      </c>
    </row>
    <row r="30" spans="1:16" ht="16.5" thickBot="1">
      <c r="A30" s="2">
        <v>20</v>
      </c>
      <c r="B30" s="3" t="s">
        <v>80</v>
      </c>
      <c r="C30" s="4" t="s">
        <v>23</v>
      </c>
      <c r="D30" s="7">
        <v>344</v>
      </c>
      <c r="E30" s="7">
        <v>1986</v>
      </c>
      <c r="F30" s="7" t="s">
        <v>29</v>
      </c>
      <c r="G30" s="7">
        <v>1</v>
      </c>
      <c r="H30" s="7">
        <v>2</v>
      </c>
      <c r="I30" s="7">
        <v>8</v>
      </c>
      <c r="J30" s="7">
        <v>534.5</v>
      </c>
      <c r="K30" s="7">
        <v>331.3</v>
      </c>
      <c r="L30" s="7">
        <v>14.37</v>
      </c>
      <c r="M30" s="8">
        <f t="shared" si="0"/>
        <v>6798.8399999999992</v>
      </c>
      <c r="N30" s="7" t="s">
        <v>71</v>
      </c>
      <c r="O30" s="7" t="s">
        <v>30</v>
      </c>
      <c r="P30" s="7" t="s">
        <v>26</v>
      </c>
    </row>
    <row r="31" spans="1:16" ht="16.5" thickBot="1">
      <c r="A31" s="2">
        <v>21</v>
      </c>
      <c r="B31" s="3" t="s">
        <v>81</v>
      </c>
      <c r="C31" s="4" t="s">
        <v>23</v>
      </c>
      <c r="D31" s="7" t="s">
        <v>82</v>
      </c>
      <c r="E31" s="7">
        <v>1987</v>
      </c>
      <c r="F31" s="7" t="s">
        <v>29</v>
      </c>
      <c r="G31" s="7">
        <v>4</v>
      </c>
      <c r="H31" s="7">
        <v>2</v>
      </c>
      <c r="I31" s="7">
        <v>26</v>
      </c>
      <c r="J31" s="7">
        <v>1493</v>
      </c>
      <c r="K31" s="7">
        <v>863.7</v>
      </c>
      <c r="L31" s="7">
        <v>14.37</v>
      </c>
      <c r="M31" s="8">
        <f t="shared" si="0"/>
        <v>18990.96</v>
      </c>
      <c r="N31" s="7" t="s">
        <v>71</v>
      </c>
      <c r="O31" s="7" t="s">
        <v>30</v>
      </c>
      <c r="P31" s="6" t="s">
        <v>26</v>
      </c>
    </row>
    <row r="32" spans="1:16" ht="16.5" thickBot="1">
      <c r="A32" s="2">
        <v>22</v>
      </c>
      <c r="B32" s="3" t="s">
        <v>83</v>
      </c>
      <c r="C32" s="4" t="s">
        <v>23</v>
      </c>
      <c r="D32" s="7" t="s">
        <v>82</v>
      </c>
      <c r="E32" s="7">
        <v>1988</v>
      </c>
      <c r="F32" s="7" t="s">
        <v>29</v>
      </c>
      <c r="G32" s="7">
        <v>1</v>
      </c>
      <c r="H32" s="7">
        <v>2</v>
      </c>
      <c r="I32" s="7">
        <v>8</v>
      </c>
      <c r="J32" s="7">
        <v>535.5</v>
      </c>
      <c r="K32" s="7">
        <v>341.9</v>
      </c>
      <c r="L32" s="24">
        <v>11.83</v>
      </c>
      <c r="M32" s="8">
        <f t="shared" si="0"/>
        <v>5451.3899999999994</v>
      </c>
      <c r="N32" s="7" t="s">
        <v>71</v>
      </c>
      <c r="O32" s="7" t="s">
        <v>30</v>
      </c>
      <c r="P32" s="7" t="s">
        <v>26</v>
      </c>
    </row>
    <row r="33" spans="1:16" ht="16.5" thickBot="1">
      <c r="A33" s="2">
        <v>23</v>
      </c>
      <c r="B33" s="3" t="s">
        <v>84</v>
      </c>
      <c r="C33" s="4" t="s">
        <v>23</v>
      </c>
      <c r="D33" s="7" t="s">
        <v>85</v>
      </c>
      <c r="E33" s="7">
        <v>1988</v>
      </c>
      <c r="F33" s="7" t="s">
        <v>29</v>
      </c>
      <c r="G33" s="7">
        <v>4</v>
      </c>
      <c r="H33" s="7">
        <v>2</v>
      </c>
      <c r="I33" s="7">
        <v>24</v>
      </c>
      <c r="J33" s="7">
        <v>1420.4</v>
      </c>
      <c r="K33" s="7">
        <v>836.7</v>
      </c>
      <c r="L33" s="7">
        <v>14.37</v>
      </c>
      <c r="M33" s="8">
        <f t="shared" si="0"/>
        <v>18067.488000000001</v>
      </c>
      <c r="N33" s="7" t="s">
        <v>71</v>
      </c>
      <c r="O33" s="7" t="s">
        <v>30</v>
      </c>
      <c r="P33" s="6" t="s">
        <v>26</v>
      </c>
    </row>
    <row r="34" spans="1:16" ht="16.5" thickBot="1">
      <c r="A34" s="2">
        <v>24</v>
      </c>
      <c r="B34" s="3" t="s">
        <v>86</v>
      </c>
      <c r="C34" s="4" t="s">
        <v>23</v>
      </c>
      <c r="D34" s="7">
        <v>354</v>
      </c>
      <c r="E34" s="7">
        <v>1964</v>
      </c>
      <c r="F34" s="7" t="s">
        <v>29</v>
      </c>
      <c r="G34" s="7">
        <v>2</v>
      </c>
      <c r="H34" s="7">
        <v>2</v>
      </c>
      <c r="I34" s="7">
        <v>8</v>
      </c>
      <c r="J34" s="7">
        <v>366.6</v>
      </c>
      <c r="K34" s="7">
        <v>253.6</v>
      </c>
      <c r="L34" s="7">
        <v>14.37</v>
      </c>
      <c r="M34" s="8">
        <f t="shared" si="0"/>
        <v>4663.152</v>
      </c>
      <c r="N34" s="7" t="s">
        <v>25</v>
      </c>
      <c r="O34" s="7" t="s">
        <v>30</v>
      </c>
      <c r="P34" s="7" t="s">
        <v>26</v>
      </c>
    </row>
    <row r="35" spans="1:16" ht="16.5" thickBot="1">
      <c r="A35" s="2">
        <v>25</v>
      </c>
      <c r="B35" s="3" t="s">
        <v>87</v>
      </c>
      <c r="C35" s="4" t="s">
        <v>23</v>
      </c>
      <c r="D35" s="7">
        <v>355</v>
      </c>
      <c r="E35" s="7">
        <v>1970</v>
      </c>
      <c r="F35" s="7" t="s">
        <v>29</v>
      </c>
      <c r="G35" s="7">
        <v>2</v>
      </c>
      <c r="H35" s="7">
        <v>2</v>
      </c>
      <c r="I35" s="7">
        <v>16</v>
      </c>
      <c r="J35" s="7">
        <v>723.6</v>
      </c>
      <c r="K35" s="7">
        <v>476.7</v>
      </c>
      <c r="L35" s="7">
        <v>14.37</v>
      </c>
      <c r="M35" s="8">
        <f t="shared" si="0"/>
        <v>9204.1919999999991</v>
      </c>
      <c r="N35" s="7" t="s">
        <v>25</v>
      </c>
      <c r="O35" s="7" t="s">
        <v>30</v>
      </c>
      <c r="P35" s="7" t="s">
        <v>26</v>
      </c>
    </row>
    <row r="36" spans="1:16" ht="23.25" thickBot="1">
      <c r="A36" s="2">
        <v>26</v>
      </c>
      <c r="B36" s="3" t="s">
        <v>88</v>
      </c>
      <c r="C36" s="4" t="s">
        <v>89</v>
      </c>
      <c r="D36" s="7">
        <v>372</v>
      </c>
      <c r="E36" s="7">
        <v>1974</v>
      </c>
      <c r="F36" s="7" t="s">
        <v>29</v>
      </c>
      <c r="G36" s="7">
        <v>3</v>
      </c>
      <c r="H36" s="7">
        <v>2</v>
      </c>
      <c r="I36" s="7">
        <v>22</v>
      </c>
      <c r="J36" s="7">
        <v>909.2</v>
      </c>
      <c r="K36" s="7">
        <v>573.4</v>
      </c>
      <c r="L36" s="7">
        <v>14.37</v>
      </c>
      <c r="M36" s="8">
        <f t="shared" si="0"/>
        <v>11565.023999999999</v>
      </c>
      <c r="N36" s="7" t="s">
        <v>25</v>
      </c>
      <c r="O36" s="7" t="s">
        <v>30</v>
      </c>
      <c r="P36" s="6" t="s">
        <v>26</v>
      </c>
    </row>
    <row r="37" spans="1:16" ht="16.5" thickBot="1">
      <c r="A37" s="2">
        <v>27</v>
      </c>
      <c r="B37" s="3" t="s">
        <v>90</v>
      </c>
      <c r="C37" s="4" t="s">
        <v>23</v>
      </c>
      <c r="D37" s="7" t="s">
        <v>28</v>
      </c>
      <c r="E37" s="7">
        <v>1967</v>
      </c>
      <c r="F37" s="7" t="s">
        <v>29</v>
      </c>
      <c r="G37" s="7">
        <v>2</v>
      </c>
      <c r="H37" s="7">
        <v>2</v>
      </c>
      <c r="I37" s="7">
        <v>16</v>
      </c>
      <c r="J37" s="7">
        <v>607.79999999999995</v>
      </c>
      <c r="K37" s="7">
        <v>411.3</v>
      </c>
      <c r="L37" s="7">
        <v>14.37</v>
      </c>
      <c r="M37" s="8">
        <f t="shared" si="0"/>
        <v>7731.2159999999985</v>
      </c>
      <c r="N37" s="7" t="s">
        <v>25</v>
      </c>
      <c r="O37" s="7" t="s">
        <v>30</v>
      </c>
      <c r="P37" s="7" t="s">
        <v>26</v>
      </c>
    </row>
    <row r="38" spans="1:16" ht="16.5" thickBot="1">
      <c r="A38" s="2">
        <v>28</v>
      </c>
      <c r="B38" s="3" t="s">
        <v>91</v>
      </c>
      <c r="C38" s="9">
        <v>42491</v>
      </c>
      <c r="D38" s="7">
        <v>1914</v>
      </c>
      <c r="E38" s="7">
        <v>2013</v>
      </c>
      <c r="F38" s="7" t="s">
        <v>92</v>
      </c>
      <c r="G38" s="7">
        <v>3</v>
      </c>
      <c r="H38" s="7">
        <v>2</v>
      </c>
      <c r="I38" s="7">
        <v>24</v>
      </c>
      <c r="J38" s="7">
        <v>1025.7</v>
      </c>
      <c r="K38" s="7">
        <v>537</v>
      </c>
      <c r="L38" s="7">
        <v>14.5</v>
      </c>
      <c r="M38" s="8">
        <f t="shared" si="0"/>
        <v>13180.245000000001</v>
      </c>
      <c r="N38" s="7" t="s">
        <v>25</v>
      </c>
      <c r="O38" s="7" t="s">
        <v>30</v>
      </c>
      <c r="P38" s="7" t="s">
        <v>26</v>
      </c>
    </row>
    <row r="39" spans="1:16" ht="16.5" thickBot="1">
      <c r="A39" s="2">
        <v>29</v>
      </c>
      <c r="B39" s="3" t="s">
        <v>93</v>
      </c>
      <c r="C39" s="4" t="s">
        <v>23</v>
      </c>
      <c r="D39" s="7"/>
      <c r="E39" s="7">
        <v>1979</v>
      </c>
      <c r="F39" s="7" t="s">
        <v>29</v>
      </c>
      <c r="G39" s="7">
        <v>2</v>
      </c>
      <c r="H39" s="7">
        <v>2</v>
      </c>
      <c r="I39" s="7">
        <v>12</v>
      </c>
      <c r="J39" s="7">
        <v>523.1</v>
      </c>
      <c r="K39" s="7">
        <v>301</v>
      </c>
      <c r="L39" s="24">
        <v>13.01</v>
      </c>
      <c r="M39" s="8">
        <f t="shared" si="0"/>
        <v>5942.4160000000002</v>
      </c>
      <c r="N39" s="7" t="s">
        <v>25</v>
      </c>
      <c r="O39" s="7" t="s">
        <v>30</v>
      </c>
      <c r="P39" s="7" t="s">
        <v>30</v>
      </c>
    </row>
    <row r="40" spans="1:16" ht="16.5" thickBot="1">
      <c r="A40" s="2">
        <v>30</v>
      </c>
      <c r="B40" s="3" t="s">
        <v>94</v>
      </c>
      <c r="C40" s="4" t="s">
        <v>23</v>
      </c>
      <c r="D40" s="7"/>
      <c r="E40" s="7">
        <v>1982</v>
      </c>
      <c r="F40" s="7" t="s">
        <v>29</v>
      </c>
      <c r="G40" s="7">
        <v>2</v>
      </c>
      <c r="H40" s="7">
        <v>2</v>
      </c>
      <c r="I40" s="7">
        <v>12</v>
      </c>
      <c r="J40" s="7">
        <v>563.70000000000005</v>
      </c>
      <c r="K40" s="7">
        <v>323.2</v>
      </c>
      <c r="L40" s="24">
        <v>13.01</v>
      </c>
      <c r="M40" s="8">
        <f t="shared" si="0"/>
        <v>6403.6320000000005</v>
      </c>
      <c r="N40" s="7" t="s">
        <v>25</v>
      </c>
      <c r="O40" s="7" t="s">
        <v>30</v>
      </c>
      <c r="P40" s="7" t="s">
        <v>30</v>
      </c>
    </row>
    <row r="41" spans="1:16" ht="16.5" thickBot="1">
      <c r="A41" s="2">
        <v>31</v>
      </c>
      <c r="B41" s="3" t="s">
        <v>95</v>
      </c>
      <c r="C41" s="4" t="s">
        <v>96</v>
      </c>
      <c r="D41" s="7"/>
      <c r="E41" s="7">
        <v>1983</v>
      </c>
      <c r="F41" s="7" t="s">
        <v>29</v>
      </c>
      <c r="G41" s="7">
        <v>3</v>
      </c>
      <c r="H41" s="7">
        <v>2</v>
      </c>
      <c r="I41" s="7">
        <v>18</v>
      </c>
      <c r="J41" s="7">
        <v>950.5</v>
      </c>
      <c r="K41" s="7">
        <v>549.9</v>
      </c>
      <c r="L41" s="24">
        <v>13.01</v>
      </c>
      <c r="M41" s="8">
        <f t="shared" si="0"/>
        <v>10797.68</v>
      </c>
      <c r="N41" s="7" t="s">
        <v>25</v>
      </c>
      <c r="O41" s="7" t="s">
        <v>30</v>
      </c>
      <c r="P41" s="7" t="s">
        <v>30</v>
      </c>
    </row>
    <row r="42" spans="1:16" ht="16.5" thickBot="1">
      <c r="A42" s="2">
        <v>32</v>
      </c>
      <c r="B42" s="3" t="s">
        <v>97</v>
      </c>
      <c r="C42" s="9">
        <v>42036</v>
      </c>
      <c r="D42" s="7"/>
      <c r="E42" s="7">
        <v>1984</v>
      </c>
      <c r="F42" s="7" t="s">
        <v>29</v>
      </c>
      <c r="G42" s="7">
        <v>2</v>
      </c>
      <c r="H42" s="7">
        <v>2</v>
      </c>
      <c r="I42" s="7">
        <v>12</v>
      </c>
      <c r="J42" s="7">
        <v>553.70000000000005</v>
      </c>
      <c r="K42" s="7">
        <v>318</v>
      </c>
      <c r="L42" s="24">
        <v>13.01</v>
      </c>
      <c r="M42" s="8">
        <f t="shared" si="0"/>
        <v>6290.0320000000002</v>
      </c>
      <c r="N42" s="7" t="s">
        <v>25</v>
      </c>
      <c r="O42" s="7" t="s">
        <v>30</v>
      </c>
      <c r="P42" s="7" t="s">
        <v>30</v>
      </c>
    </row>
    <row r="43" spans="1:16" ht="16.5" thickBot="1">
      <c r="A43" s="2">
        <v>33</v>
      </c>
      <c r="B43" s="3" t="s">
        <v>98</v>
      </c>
      <c r="C43" s="4" t="s">
        <v>23</v>
      </c>
      <c r="D43" s="7"/>
      <c r="E43" s="7">
        <v>1985</v>
      </c>
      <c r="F43" s="7" t="s">
        <v>29</v>
      </c>
      <c r="G43" s="7">
        <v>2</v>
      </c>
      <c r="H43" s="7">
        <v>2</v>
      </c>
      <c r="I43" s="7">
        <v>12</v>
      </c>
      <c r="J43" s="7">
        <v>563.5</v>
      </c>
      <c r="K43" s="7">
        <v>328.8</v>
      </c>
      <c r="L43" s="24">
        <v>13.01</v>
      </c>
      <c r="M43" s="8">
        <f t="shared" si="0"/>
        <v>6401.36</v>
      </c>
      <c r="N43" s="7" t="s">
        <v>25</v>
      </c>
      <c r="O43" s="7" t="s">
        <v>30</v>
      </c>
      <c r="P43" s="7" t="s">
        <v>30</v>
      </c>
    </row>
    <row r="44" spans="1:16" ht="16.5" thickBot="1">
      <c r="A44" s="2">
        <v>34</v>
      </c>
      <c r="B44" s="3" t="s">
        <v>99</v>
      </c>
      <c r="C44" s="4" t="s">
        <v>23</v>
      </c>
      <c r="D44" s="7"/>
      <c r="E44" s="7">
        <v>1986</v>
      </c>
      <c r="F44" s="7" t="s">
        <v>29</v>
      </c>
      <c r="G44" s="7">
        <v>2</v>
      </c>
      <c r="H44" s="7">
        <v>2</v>
      </c>
      <c r="I44" s="7">
        <v>12</v>
      </c>
      <c r="J44" s="7">
        <v>553.20000000000005</v>
      </c>
      <c r="K44" s="7">
        <v>322.10000000000002</v>
      </c>
      <c r="L44" s="24">
        <v>13.01</v>
      </c>
      <c r="M44" s="8">
        <f t="shared" si="0"/>
        <v>6284.3519999999999</v>
      </c>
      <c r="N44" s="7" t="s">
        <v>25</v>
      </c>
      <c r="O44" s="7" t="s">
        <v>30</v>
      </c>
      <c r="P44" s="7" t="s">
        <v>30</v>
      </c>
    </row>
    <row r="45" spans="1:16" ht="16.5" thickBot="1">
      <c r="A45" s="2">
        <v>35</v>
      </c>
      <c r="B45" s="3" t="s">
        <v>100</v>
      </c>
      <c r="C45" s="4" t="s">
        <v>96</v>
      </c>
      <c r="D45" s="7"/>
      <c r="E45" s="7">
        <v>1990</v>
      </c>
      <c r="F45" s="7" t="s">
        <v>29</v>
      </c>
      <c r="G45" s="7">
        <v>1</v>
      </c>
      <c r="H45" s="7">
        <v>3</v>
      </c>
      <c r="I45" s="7">
        <v>24</v>
      </c>
      <c r="J45" s="7">
        <v>815.1</v>
      </c>
      <c r="K45" s="7">
        <v>422</v>
      </c>
      <c r="L45" s="24">
        <v>13.01</v>
      </c>
      <c r="M45" s="8">
        <f t="shared" si="0"/>
        <v>9259.5360000000001</v>
      </c>
      <c r="N45" s="7" t="s">
        <v>25</v>
      </c>
      <c r="O45" s="7" t="s">
        <v>30</v>
      </c>
      <c r="P45" s="7" t="s">
        <v>30</v>
      </c>
    </row>
    <row r="46" spans="1:16" ht="16.5" thickBot="1">
      <c r="A46" s="2">
        <v>36</v>
      </c>
      <c r="B46" s="3" t="s">
        <v>101</v>
      </c>
      <c r="C46" s="4" t="s">
        <v>23</v>
      </c>
      <c r="D46" s="7"/>
      <c r="E46" s="7">
        <v>1993</v>
      </c>
      <c r="F46" s="7" t="s">
        <v>29</v>
      </c>
      <c r="G46" s="7">
        <v>2</v>
      </c>
      <c r="H46" s="7">
        <v>2</v>
      </c>
      <c r="I46" s="7">
        <v>8</v>
      </c>
      <c r="J46" s="7">
        <v>362.9</v>
      </c>
      <c r="K46" s="7">
        <v>242</v>
      </c>
      <c r="L46" s="24">
        <v>13.01</v>
      </c>
      <c r="M46" s="8">
        <f t="shared" si="0"/>
        <v>4122.5439999999999</v>
      </c>
      <c r="N46" s="7" t="s">
        <v>25</v>
      </c>
      <c r="O46" s="7" t="s">
        <v>30</v>
      </c>
      <c r="P46" s="7" t="s">
        <v>30</v>
      </c>
    </row>
    <row r="47" spans="1:16" ht="16.5" thickBot="1">
      <c r="A47" s="2">
        <v>37</v>
      </c>
      <c r="B47" s="3" t="s">
        <v>102</v>
      </c>
      <c r="C47" s="4" t="s">
        <v>23</v>
      </c>
      <c r="D47" s="7" t="s">
        <v>85</v>
      </c>
      <c r="E47" s="7">
        <v>1975</v>
      </c>
      <c r="F47" s="7" t="s">
        <v>29</v>
      </c>
      <c r="G47" s="7">
        <v>1</v>
      </c>
      <c r="H47" s="7">
        <v>2</v>
      </c>
      <c r="I47" s="7">
        <v>8</v>
      </c>
      <c r="J47" s="7">
        <v>352.6</v>
      </c>
      <c r="K47" s="7">
        <v>187.3</v>
      </c>
      <c r="L47" s="24">
        <v>13.01</v>
      </c>
      <c r="M47" s="8">
        <f t="shared" si="0"/>
        <v>4005.5360000000001</v>
      </c>
      <c r="N47" s="7" t="s">
        <v>25</v>
      </c>
      <c r="O47" s="7" t="s">
        <v>26</v>
      </c>
      <c r="P47" s="7" t="s">
        <v>30</v>
      </c>
    </row>
    <row r="48" spans="1:16" ht="16.5" thickBot="1">
      <c r="A48" s="2">
        <v>38</v>
      </c>
      <c r="B48" s="3" t="s">
        <v>103</v>
      </c>
      <c r="C48" s="4" t="s">
        <v>23</v>
      </c>
      <c r="D48" s="7"/>
      <c r="E48" s="7">
        <v>1983</v>
      </c>
      <c r="F48" s="7" t="s">
        <v>29</v>
      </c>
      <c r="G48" s="7">
        <v>2</v>
      </c>
      <c r="H48" s="7">
        <v>2</v>
      </c>
      <c r="I48" s="7">
        <v>12</v>
      </c>
      <c r="J48" s="7">
        <v>557.6</v>
      </c>
      <c r="K48" s="7">
        <v>323.89999999999998</v>
      </c>
      <c r="L48" s="24">
        <v>13.01</v>
      </c>
      <c r="M48" s="8">
        <f t="shared" si="0"/>
        <v>6334.3360000000002</v>
      </c>
      <c r="N48" s="7" t="s">
        <v>25</v>
      </c>
      <c r="O48" s="7" t="s">
        <v>30</v>
      </c>
      <c r="P48" s="7" t="s">
        <v>30</v>
      </c>
    </row>
    <row r="49" spans="1:16" ht="23.25" thickBot="1">
      <c r="A49" s="2">
        <v>39</v>
      </c>
      <c r="B49" s="3" t="s">
        <v>104</v>
      </c>
      <c r="C49" s="4" t="s">
        <v>89</v>
      </c>
      <c r="D49" s="7"/>
      <c r="E49" s="7">
        <v>1983</v>
      </c>
      <c r="F49" s="7" t="s">
        <v>29</v>
      </c>
      <c r="G49" s="7">
        <v>3</v>
      </c>
      <c r="H49" s="7">
        <v>2</v>
      </c>
      <c r="I49" s="7">
        <v>17</v>
      </c>
      <c r="J49" s="7">
        <v>809.8</v>
      </c>
      <c r="K49" s="7">
        <v>464.2</v>
      </c>
      <c r="L49" s="7">
        <v>14.37</v>
      </c>
      <c r="M49" s="8">
        <f t="shared" si="0"/>
        <v>10300.655999999999</v>
      </c>
      <c r="N49" s="7" t="s">
        <v>25</v>
      </c>
      <c r="O49" s="7" t="s">
        <v>30</v>
      </c>
      <c r="P49" s="6" t="s">
        <v>30</v>
      </c>
    </row>
    <row r="50" spans="1:16" ht="16.5" thickBot="1">
      <c r="A50" s="2">
        <v>40</v>
      </c>
      <c r="B50" s="3" t="s">
        <v>105</v>
      </c>
      <c r="C50" s="4" t="s">
        <v>23</v>
      </c>
      <c r="D50" s="3"/>
      <c r="E50" s="7">
        <v>1983</v>
      </c>
      <c r="F50" s="7" t="s">
        <v>29</v>
      </c>
      <c r="G50" s="7">
        <v>3</v>
      </c>
      <c r="H50" s="7">
        <v>2</v>
      </c>
      <c r="I50" s="7">
        <v>18</v>
      </c>
      <c r="J50" s="7">
        <v>844.9</v>
      </c>
      <c r="K50" s="7">
        <v>478.3</v>
      </c>
      <c r="L50" s="24">
        <v>13.01</v>
      </c>
      <c r="M50" s="7">
        <f>J50*(L50-1.65)</f>
        <v>9598.0639999999985</v>
      </c>
      <c r="N50" s="7" t="s">
        <v>25</v>
      </c>
      <c r="O50" s="6" t="s">
        <v>30</v>
      </c>
      <c r="P50" s="6" t="s">
        <v>30</v>
      </c>
    </row>
    <row r="51" spans="1:16" ht="16.5" thickBot="1">
      <c r="A51" s="2">
        <v>41</v>
      </c>
      <c r="B51" s="3" t="s">
        <v>106</v>
      </c>
      <c r="C51" s="4" t="s">
        <v>23</v>
      </c>
      <c r="D51" s="7"/>
      <c r="E51" s="7">
        <v>1986</v>
      </c>
      <c r="F51" s="7" t="s">
        <v>29</v>
      </c>
      <c r="G51" s="7">
        <v>3</v>
      </c>
      <c r="H51" s="7">
        <v>2</v>
      </c>
      <c r="I51" s="7">
        <v>18</v>
      </c>
      <c r="J51" s="7">
        <v>855.6</v>
      </c>
      <c r="K51" s="7">
        <v>485.2</v>
      </c>
      <c r="L51" s="7">
        <v>14.37</v>
      </c>
      <c r="M51" s="8">
        <f t="shared" si="0"/>
        <v>10883.232</v>
      </c>
      <c r="N51" s="7" t="s">
        <v>25</v>
      </c>
      <c r="O51" s="7" t="s">
        <v>30</v>
      </c>
      <c r="P51" s="6" t="s">
        <v>30</v>
      </c>
    </row>
    <row r="52" spans="1:16" ht="16.5" thickBot="1">
      <c r="A52" s="2">
        <v>42</v>
      </c>
      <c r="B52" s="3" t="s">
        <v>107</v>
      </c>
      <c r="C52" s="4" t="s">
        <v>23</v>
      </c>
      <c r="D52" s="7"/>
      <c r="E52" s="7">
        <v>1986</v>
      </c>
      <c r="F52" s="7" t="s">
        <v>29</v>
      </c>
      <c r="G52" s="7">
        <v>2</v>
      </c>
      <c r="H52" s="7">
        <v>2</v>
      </c>
      <c r="I52" s="7">
        <v>12</v>
      </c>
      <c r="J52" s="7">
        <v>557</v>
      </c>
      <c r="K52" s="7">
        <v>325.39999999999998</v>
      </c>
      <c r="L52" s="24">
        <v>13.01</v>
      </c>
      <c r="M52" s="8">
        <f t="shared" si="0"/>
        <v>6327.5199999999995</v>
      </c>
      <c r="N52" s="7" t="s">
        <v>25</v>
      </c>
      <c r="O52" s="7" t="s">
        <v>30</v>
      </c>
      <c r="P52" s="7" t="s">
        <v>30</v>
      </c>
    </row>
    <row r="53" spans="1:16" ht="16.5" thickBot="1">
      <c r="A53" s="2">
        <v>43</v>
      </c>
      <c r="B53" s="3" t="s">
        <v>108</v>
      </c>
      <c r="C53" s="4" t="s">
        <v>23</v>
      </c>
      <c r="D53" s="7"/>
      <c r="E53" s="7">
        <v>1989</v>
      </c>
      <c r="F53" s="7" t="s">
        <v>29</v>
      </c>
      <c r="G53" s="7">
        <v>2</v>
      </c>
      <c r="H53" s="7">
        <v>2</v>
      </c>
      <c r="I53" s="7">
        <v>4</v>
      </c>
      <c r="J53" s="7">
        <v>261.2</v>
      </c>
      <c r="K53" s="7">
        <v>161.30000000000001</v>
      </c>
      <c r="L53" s="24">
        <v>13.01</v>
      </c>
      <c r="M53" s="8">
        <f t="shared" si="0"/>
        <v>2967.2319999999995</v>
      </c>
      <c r="N53" s="7" t="s">
        <v>25</v>
      </c>
      <c r="O53" s="7" t="s">
        <v>30</v>
      </c>
      <c r="P53" s="7" t="s">
        <v>30</v>
      </c>
    </row>
    <row r="54" spans="1:16" ht="16.5" thickBot="1">
      <c r="A54" s="2">
        <v>44</v>
      </c>
      <c r="B54" s="3" t="s">
        <v>109</v>
      </c>
      <c r="C54" s="4" t="s">
        <v>23</v>
      </c>
      <c r="D54" s="7"/>
      <c r="E54" s="7">
        <v>1989</v>
      </c>
      <c r="F54" s="7" t="s">
        <v>29</v>
      </c>
      <c r="G54" s="7">
        <v>2</v>
      </c>
      <c r="H54" s="7">
        <v>2</v>
      </c>
      <c r="I54" s="7">
        <v>4</v>
      </c>
      <c r="J54" s="7">
        <v>258.89999999999998</v>
      </c>
      <c r="K54" s="7">
        <v>161.19999999999999</v>
      </c>
      <c r="L54" s="24">
        <v>13.01</v>
      </c>
      <c r="M54" s="8">
        <f t="shared" si="0"/>
        <v>2941.1039999999998</v>
      </c>
      <c r="N54" s="7" t="s">
        <v>25</v>
      </c>
      <c r="O54" s="7" t="s">
        <v>30</v>
      </c>
      <c r="P54" s="7" t="s">
        <v>30</v>
      </c>
    </row>
    <row r="55" spans="1:16" ht="16.5" thickBot="1">
      <c r="A55" s="2">
        <v>45</v>
      </c>
      <c r="B55" s="3" t="s">
        <v>110</v>
      </c>
      <c r="C55" s="4" t="s">
        <v>111</v>
      </c>
      <c r="D55" s="7"/>
      <c r="E55" s="7">
        <v>1977</v>
      </c>
      <c r="F55" s="7" t="s">
        <v>29</v>
      </c>
      <c r="G55" s="7">
        <v>2</v>
      </c>
      <c r="H55" s="7">
        <v>2</v>
      </c>
      <c r="I55" s="7">
        <v>12</v>
      </c>
      <c r="J55" s="7">
        <v>558.1</v>
      </c>
      <c r="K55" s="7">
        <v>325.8</v>
      </c>
      <c r="L55" s="7">
        <v>15.13</v>
      </c>
      <c r="M55" s="8">
        <f t="shared" si="0"/>
        <v>7523.1880000000001</v>
      </c>
      <c r="N55" s="7" t="s">
        <v>25</v>
      </c>
      <c r="O55" s="7" t="s">
        <v>30</v>
      </c>
      <c r="P55" s="6" t="s">
        <v>26</v>
      </c>
    </row>
    <row r="56" spans="1:16" ht="16.5" thickBot="1">
      <c r="A56" s="2">
        <v>46</v>
      </c>
      <c r="B56" s="3" t="s">
        <v>112</v>
      </c>
      <c r="C56" s="4" t="s">
        <v>111</v>
      </c>
      <c r="D56" s="7"/>
      <c r="E56" s="7">
        <v>1980</v>
      </c>
      <c r="F56" s="7" t="s">
        <v>29</v>
      </c>
      <c r="G56" s="7">
        <v>2</v>
      </c>
      <c r="H56" s="7">
        <v>2</v>
      </c>
      <c r="I56" s="7">
        <v>12</v>
      </c>
      <c r="J56" s="7">
        <v>547.9</v>
      </c>
      <c r="K56" s="7">
        <v>317.60000000000002</v>
      </c>
      <c r="L56" s="7">
        <v>15.13</v>
      </c>
      <c r="M56" s="8">
        <f t="shared" si="0"/>
        <v>7385.692</v>
      </c>
      <c r="N56" s="7" t="s">
        <v>25</v>
      </c>
      <c r="O56" s="7" t="s">
        <v>30</v>
      </c>
      <c r="P56" s="6" t="s">
        <v>26</v>
      </c>
    </row>
    <row r="57" spans="1:16" ht="16.5" thickBot="1">
      <c r="A57" s="2">
        <v>47</v>
      </c>
      <c r="B57" s="3" t="s">
        <v>113</v>
      </c>
      <c r="C57" s="4" t="s">
        <v>114</v>
      </c>
      <c r="D57" s="7"/>
      <c r="E57" s="7">
        <v>1977</v>
      </c>
      <c r="F57" s="7" t="s">
        <v>29</v>
      </c>
      <c r="G57" s="7">
        <v>2</v>
      </c>
      <c r="H57" s="7">
        <v>2</v>
      </c>
      <c r="I57" s="7">
        <v>12</v>
      </c>
      <c r="J57" s="7">
        <v>568.9</v>
      </c>
      <c r="K57" s="7">
        <v>328</v>
      </c>
      <c r="L57" s="7">
        <v>15.13</v>
      </c>
      <c r="M57" s="8">
        <f t="shared" si="0"/>
        <v>7668.7719999999999</v>
      </c>
      <c r="N57" s="7" t="s">
        <v>25</v>
      </c>
      <c r="O57" s="7" t="s">
        <v>30</v>
      </c>
      <c r="P57" s="6" t="s">
        <v>26</v>
      </c>
    </row>
    <row r="58" spans="1:16" ht="16.5" thickBot="1">
      <c r="A58" s="2">
        <v>48</v>
      </c>
      <c r="B58" s="3" t="s">
        <v>115</v>
      </c>
      <c r="C58" s="4" t="s">
        <v>114</v>
      </c>
      <c r="D58" s="7"/>
      <c r="E58" s="7">
        <v>1980</v>
      </c>
      <c r="F58" s="7" t="s">
        <v>29</v>
      </c>
      <c r="G58" s="7">
        <v>2</v>
      </c>
      <c r="H58" s="7">
        <v>3</v>
      </c>
      <c r="I58" s="7">
        <v>18</v>
      </c>
      <c r="J58" s="7">
        <v>1144.0999999999999</v>
      </c>
      <c r="K58" s="7">
        <v>678.8</v>
      </c>
      <c r="L58" s="7">
        <v>15.13</v>
      </c>
      <c r="M58" s="8">
        <f t="shared" si="0"/>
        <v>15422.467999999999</v>
      </c>
      <c r="N58" s="7" t="s">
        <v>25</v>
      </c>
      <c r="O58" s="7" t="s">
        <v>30</v>
      </c>
      <c r="P58" s="6" t="s">
        <v>26</v>
      </c>
    </row>
    <row r="59" spans="1:16" ht="16.5" thickBot="1">
      <c r="A59" s="2">
        <v>49</v>
      </c>
      <c r="B59" s="3" t="s">
        <v>116</v>
      </c>
      <c r="C59" s="25" t="s">
        <v>111</v>
      </c>
      <c r="D59" s="7"/>
      <c r="E59" s="7">
        <v>1980</v>
      </c>
      <c r="F59" s="7" t="s">
        <v>29</v>
      </c>
      <c r="G59" s="7">
        <v>2</v>
      </c>
      <c r="H59" s="7">
        <v>3</v>
      </c>
      <c r="I59" s="7">
        <v>18</v>
      </c>
      <c r="J59" s="7">
        <v>1128.8</v>
      </c>
      <c r="K59" s="7">
        <v>689.7</v>
      </c>
      <c r="L59" s="7">
        <v>15.13</v>
      </c>
      <c r="M59" s="8">
        <f t="shared" si="0"/>
        <v>15216.224</v>
      </c>
      <c r="N59" s="7" t="s">
        <v>25</v>
      </c>
      <c r="O59" s="7" t="s">
        <v>30</v>
      </c>
      <c r="P59" s="6" t="s">
        <v>26</v>
      </c>
    </row>
    <row r="60" spans="1:16" ht="16.5" thickBot="1">
      <c r="A60" s="2">
        <v>50</v>
      </c>
      <c r="B60" s="3" t="s">
        <v>117</v>
      </c>
      <c r="C60" s="4" t="s">
        <v>111</v>
      </c>
      <c r="D60" s="7"/>
      <c r="E60" s="7">
        <v>1978</v>
      </c>
      <c r="F60" s="7" t="s">
        <v>29</v>
      </c>
      <c r="G60" s="7">
        <v>2</v>
      </c>
      <c r="H60" s="7">
        <v>3</v>
      </c>
      <c r="I60" s="7">
        <v>18</v>
      </c>
      <c r="J60" s="7">
        <v>1135.5999999999999</v>
      </c>
      <c r="K60" s="7">
        <v>682.9</v>
      </c>
      <c r="L60" s="7">
        <v>15.13</v>
      </c>
      <c r="M60" s="8">
        <f t="shared" si="0"/>
        <v>15307.887999999999</v>
      </c>
      <c r="N60" s="7" t="s">
        <v>25</v>
      </c>
      <c r="O60" s="7" t="s">
        <v>30</v>
      </c>
      <c r="P60" s="6" t="s">
        <v>26</v>
      </c>
    </row>
    <row r="61" spans="1:16" ht="16.5" thickBot="1">
      <c r="A61" s="2">
        <v>51</v>
      </c>
      <c r="B61" s="3" t="s">
        <v>118</v>
      </c>
      <c r="C61" s="4" t="s">
        <v>111</v>
      </c>
      <c r="D61" s="7"/>
      <c r="E61" s="7">
        <v>1978</v>
      </c>
      <c r="F61" s="7" t="s">
        <v>29</v>
      </c>
      <c r="G61" s="7">
        <v>1</v>
      </c>
      <c r="H61" s="7">
        <v>4</v>
      </c>
      <c r="I61" s="7">
        <v>16</v>
      </c>
      <c r="J61" s="7">
        <v>774.8</v>
      </c>
      <c r="K61" s="7">
        <v>474</v>
      </c>
      <c r="L61" s="7">
        <v>15.13</v>
      </c>
      <c r="M61" s="8">
        <f t="shared" si="0"/>
        <v>10444.304</v>
      </c>
      <c r="N61" s="7" t="s">
        <v>25</v>
      </c>
      <c r="O61" s="7" t="s">
        <v>30</v>
      </c>
      <c r="P61" s="6" t="s">
        <v>26</v>
      </c>
    </row>
    <row r="62" spans="1:16" ht="16.5" thickBot="1">
      <c r="A62" s="2">
        <v>52</v>
      </c>
      <c r="B62" s="3" t="s">
        <v>119</v>
      </c>
      <c r="C62" s="4" t="s">
        <v>111</v>
      </c>
      <c r="D62" s="7"/>
      <c r="E62" s="7">
        <v>1979</v>
      </c>
      <c r="F62" s="7" t="s">
        <v>29</v>
      </c>
      <c r="G62" s="7">
        <v>1</v>
      </c>
      <c r="H62" s="7">
        <v>4</v>
      </c>
      <c r="I62" s="7">
        <v>16</v>
      </c>
      <c r="J62" s="7">
        <v>758.6</v>
      </c>
      <c r="K62" s="7">
        <v>467</v>
      </c>
      <c r="L62" s="7">
        <v>15.13</v>
      </c>
      <c r="M62" s="8">
        <f t="shared" si="0"/>
        <v>10225.928</v>
      </c>
      <c r="N62" s="7" t="s">
        <v>25</v>
      </c>
      <c r="O62" s="7" t="s">
        <v>30</v>
      </c>
      <c r="P62" s="6" t="s">
        <v>26</v>
      </c>
    </row>
    <row r="63" spans="1:16" ht="16.5" thickBot="1">
      <c r="A63" s="2">
        <v>53</v>
      </c>
      <c r="B63" s="3" t="s">
        <v>120</v>
      </c>
      <c r="C63" s="4" t="s">
        <v>111</v>
      </c>
      <c r="D63" s="7"/>
      <c r="E63" s="7">
        <v>1980</v>
      </c>
      <c r="F63" s="7" t="s">
        <v>29</v>
      </c>
      <c r="G63" s="7">
        <v>3</v>
      </c>
      <c r="H63" s="7">
        <v>3</v>
      </c>
      <c r="I63" s="7">
        <v>30</v>
      </c>
      <c r="J63" s="7">
        <v>1812.6</v>
      </c>
      <c r="K63" s="7">
        <v>1070.4000000000001</v>
      </c>
      <c r="L63" s="7">
        <v>15.13</v>
      </c>
      <c r="M63" s="8">
        <f t="shared" si="0"/>
        <v>24433.847999999998</v>
      </c>
      <c r="N63" s="7" t="s">
        <v>25</v>
      </c>
      <c r="O63" s="7" t="s">
        <v>30</v>
      </c>
      <c r="P63" s="6" t="s">
        <v>26</v>
      </c>
    </row>
    <row r="64" spans="1:16" ht="16.5" thickBot="1">
      <c r="A64" s="2">
        <v>54</v>
      </c>
      <c r="B64" s="3" t="s">
        <v>121</v>
      </c>
      <c r="C64" s="4" t="s">
        <v>122</v>
      </c>
      <c r="D64" s="7"/>
      <c r="E64" s="7">
        <v>1979</v>
      </c>
      <c r="F64" s="7" t="s">
        <v>29</v>
      </c>
      <c r="G64" s="7">
        <v>3</v>
      </c>
      <c r="H64" s="7">
        <v>3</v>
      </c>
      <c r="I64" s="7">
        <v>30</v>
      </c>
      <c r="J64" s="7">
        <v>1816.6</v>
      </c>
      <c r="K64" s="7">
        <v>1078</v>
      </c>
      <c r="L64" s="7">
        <v>15.13</v>
      </c>
      <c r="M64" s="8">
        <f t="shared" si="0"/>
        <v>24487.768</v>
      </c>
      <c r="N64" s="7" t="s">
        <v>25</v>
      </c>
      <c r="O64" s="7" t="s">
        <v>30</v>
      </c>
      <c r="P64" s="6" t="s">
        <v>26</v>
      </c>
    </row>
    <row r="65" spans="1:16" ht="16.5" thickBot="1">
      <c r="A65" s="2">
        <v>55</v>
      </c>
      <c r="B65" s="3" t="s">
        <v>123</v>
      </c>
      <c r="C65" s="4" t="s">
        <v>111</v>
      </c>
      <c r="D65" s="7"/>
      <c r="E65" s="7">
        <v>1981</v>
      </c>
      <c r="F65" s="7" t="s">
        <v>29</v>
      </c>
      <c r="G65" s="7">
        <v>1</v>
      </c>
      <c r="H65" s="7">
        <v>4</v>
      </c>
      <c r="I65" s="7">
        <v>16</v>
      </c>
      <c r="J65" s="7">
        <v>778.8</v>
      </c>
      <c r="K65" s="7">
        <v>488.9</v>
      </c>
      <c r="L65" s="7">
        <v>15.13</v>
      </c>
      <c r="M65" s="8">
        <f t="shared" si="0"/>
        <v>10498.224</v>
      </c>
      <c r="N65" s="7" t="s">
        <v>25</v>
      </c>
      <c r="O65" s="7" t="s">
        <v>30</v>
      </c>
      <c r="P65" s="6" t="s">
        <v>26</v>
      </c>
    </row>
    <row r="66" spans="1:16" ht="16.5" thickBot="1">
      <c r="A66" s="2">
        <v>56</v>
      </c>
      <c r="B66" s="3" t="s">
        <v>124</v>
      </c>
      <c r="C66" s="4" t="s">
        <v>111</v>
      </c>
      <c r="D66" s="7"/>
      <c r="E66" s="7">
        <v>1980</v>
      </c>
      <c r="F66" s="7" t="s">
        <v>29</v>
      </c>
      <c r="G66" s="7">
        <v>3</v>
      </c>
      <c r="H66" s="7">
        <v>3</v>
      </c>
      <c r="I66" s="7">
        <v>30</v>
      </c>
      <c r="J66" s="7">
        <v>1866.1</v>
      </c>
      <c r="K66" s="7">
        <v>1106.9000000000001</v>
      </c>
      <c r="L66" s="7">
        <v>15.13</v>
      </c>
      <c r="M66" s="8">
        <f t="shared" si="0"/>
        <v>25155.027999999998</v>
      </c>
      <c r="N66" s="7" t="s">
        <v>25</v>
      </c>
      <c r="O66" s="7" t="s">
        <v>30</v>
      </c>
      <c r="P66" s="6" t="s">
        <v>26</v>
      </c>
    </row>
    <row r="67" spans="1:16" ht="16.5" thickBot="1">
      <c r="A67" s="2">
        <v>57</v>
      </c>
      <c r="B67" s="26" t="s">
        <v>125</v>
      </c>
      <c r="C67" s="27" t="s">
        <v>46</v>
      </c>
      <c r="D67" s="28"/>
      <c r="E67" s="28">
        <v>1991</v>
      </c>
      <c r="F67" s="28" t="s">
        <v>29</v>
      </c>
      <c r="G67" s="28">
        <v>3</v>
      </c>
      <c r="H67" s="28">
        <v>2</v>
      </c>
      <c r="I67" s="28">
        <v>22</v>
      </c>
      <c r="J67" s="28">
        <v>1180.0999999999999</v>
      </c>
      <c r="K67" s="28">
        <v>663.3</v>
      </c>
      <c r="L67" s="28">
        <v>13.24</v>
      </c>
      <c r="M67" s="8">
        <f>J67*(L67-1.65)</f>
        <v>13677.358999999999</v>
      </c>
      <c r="N67" s="28" t="s">
        <v>25</v>
      </c>
      <c r="O67" s="28" t="s">
        <v>30</v>
      </c>
      <c r="P67" s="29" t="s">
        <v>26</v>
      </c>
    </row>
    <row r="68" spans="1:16" ht="15.75" thickBot="1">
      <c r="A68" s="30"/>
      <c r="B68" s="31" t="s">
        <v>126</v>
      </c>
      <c r="C68" s="31"/>
      <c r="D68" s="31"/>
      <c r="E68" s="31"/>
      <c r="F68" s="31"/>
      <c r="G68" s="31"/>
      <c r="H68" s="31"/>
      <c r="I68" s="31"/>
      <c r="J68" s="11">
        <f>SUM(J11:J67)</f>
        <v>42120.6</v>
      </c>
      <c r="K68" s="31"/>
      <c r="L68" s="31"/>
      <c r="M68" s="32">
        <f>SUM(M11:M67)</f>
        <v>526471.42400000012</v>
      </c>
      <c r="N68" s="31"/>
      <c r="O68" s="31"/>
      <c r="P68" s="33"/>
    </row>
  </sheetData>
  <mergeCells count="6">
    <mergeCell ref="C7:P7"/>
    <mergeCell ref="C2:P2"/>
    <mergeCell ref="C3:P3"/>
    <mergeCell ref="C4:P4"/>
    <mergeCell ref="C5:P5"/>
    <mergeCell ref="C6:P6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2016-07-29T07:07:31Z</dcterms:modified>
</cp:coreProperties>
</file>