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85" i="1" l="1"/>
  <c r="D85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4" i="1"/>
  <c r="D51" i="1" l="1"/>
  <c r="E63" i="1" l="1"/>
  <c r="D63" i="1"/>
  <c r="E76" i="1" l="1"/>
  <c r="D53" i="1"/>
  <c r="D50" i="1" s="1"/>
  <c r="E53" i="1"/>
  <c r="E50" i="1" s="1"/>
  <c r="E46" i="1"/>
  <c r="D46" i="1"/>
  <c r="E95" i="1" l="1"/>
  <c r="E67" i="1" s="1"/>
  <c r="E93" i="1"/>
  <c r="E91" i="1"/>
  <c r="E89" i="1"/>
  <c r="E87" i="1"/>
  <c r="E82" i="1"/>
  <c r="E80" i="1"/>
  <c r="E74" i="1"/>
  <c r="E70" i="1"/>
  <c r="E68" i="1"/>
  <c r="E61" i="1"/>
  <c r="E59" i="1"/>
  <c r="E57" i="1"/>
  <c r="E49" i="1"/>
  <c r="E48" i="1" s="1"/>
  <c r="E45" i="1"/>
  <c r="E42" i="1"/>
  <c r="E36" i="1"/>
  <c r="E32" i="1" s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98" i="1" l="1"/>
  <c r="E41" i="1"/>
  <c r="E40" i="1" s="1"/>
  <c r="E56" i="1"/>
  <c r="E55" i="1" s="1"/>
  <c r="E31" i="1"/>
  <c r="D76" i="1" l="1"/>
  <c r="D36" i="1"/>
  <c r="D32" i="1" s="1"/>
  <c r="D82" i="1"/>
  <c r="D93" i="1"/>
  <c r="D91" i="1"/>
  <c r="D89" i="1"/>
  <c r="D67" i="1" s="1"/>
  <c r="D95" i="1"/>
  <c r="D87" i="1"/>
  <c r="D80" i="1"/>
  <c r="D70" i="1" l="1"/>
  <c r="D68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1" i="1"/>
  <c r="D59" i="1"/>
  <c r="D57" i="1"/>
  <c r="D34" i="1"/>
  <c r="D33" i="1" s="1"/>
  <c r="D45" i="1"/>
  <c r="D42" i="1"/>
  <c r="D49" i="1"/>
  <c r="D48" i="1" s="1"/>
  <c r="D41" i="1" l="1"/>
  <c r="D40" i="1" s="1"/>
  <c r="D56" i="1"/>
  <c r="D55" i="1" s="1"/>
  <c r="D98" i="1" s="1"/>
  <c r="D31" i="1"/>
</calcChain>
</file>

<file path=xl/sharedStrings.xml><?xml version="1.0" encoding="utf-8"?>
<sst xmlns="http://schemas.openxmlformats.org/spreadsheetml/2006/main" count="173" uniqueCount="126">
  <si>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</si>
  <si>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</si>
  <si>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</si>
  <si>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</si>
  <si>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</si>
  <si>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</si>
  <si>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</si>
  <si>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</si>
  <si>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</si>
  <si>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</si>
  <si>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</si>
  <si>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</si>
  <si>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</si>
  <si>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</si>
  <si>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</si>
  <si>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</si>
  <si>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</si>
  <si>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</si>
  <si>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</si>
  <si>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</si>
  <si>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</si>
  <si>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</si>
  <si>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</si>
  <si>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</si>
  <si>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</si>
  <si>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</si>
  <si>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</si>
  <si>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</si>
  <si>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</si>
  <si>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</si>
  <si>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</si>
  <si>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</si>
  <si>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</si>
  <si>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</si>
  <si>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</si>
  <si>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</si>
  <si>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</si>
  <si>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</si>
  <si>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</si>
  <si>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</si>
  <si>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</si>
  <si>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</si>
  <si>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</si>
  <si>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</si>
  <si>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</si>
  <si>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</si>
  <si>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</si>
  <si>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</si>
  <si>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</si>
  <si>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</si>
  <si>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</si>
  <si>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</si>
  <si>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</si>
  <si>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</si>
  <si>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</si>
  <si>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</si>
  <si>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</si>
  <si>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</si>
  <si>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</si>
  <si>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</si>
  <si>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</si>
  <si>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</si>
  <si>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</si>
  <si>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</si>
  <si>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</si>
  <si>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</si>
  <si>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</si>
  <si>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</si>
  <si>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</si>
  <si>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</si>
  <si>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</si>
  <si>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</si>
  <si>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</si>
  <si>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</si>
  <si>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</si>
  <si>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</si>
  <si>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</si>
  <si>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</si>
  <si>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</si>
  <si>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</si>
  <si>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</si>
  <si>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</si>
  <si>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</si>
  <si>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</si>
  <si>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</si>
  <si>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</si>
  <si>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</si>
  <si>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</si>
  <si>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</si>
  <si>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</si>
  <si>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</si>
  <si>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</si>
  <si>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</si>
  <si>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</si>
  <si>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</si>
  <si>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</si>
  <si>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</si>
  <si>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</si>
  <si>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</si>
  <si>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</si>
  <si>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</si>
  <si>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</si>
  <si>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</si>
  <si>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</si>
  <si>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</si>
  <si>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</si>
  <si>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</si>
  <si>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</si>
  <si>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</si>
  <si>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Приложение 7</t>
  </si>
  <si>
    <t>2021 год                    (руб.)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</si>
  <si>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</si>
  <si>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</si>
  <si>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</si>
  <si>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</si>
  <si>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</si>
  <si>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</si>
  <si>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</si>
  <si>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06 1 01 L5550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</si>
  <si>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2021  и 2022 годов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</si>
  <si>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</si>
  <si>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</si>
  <si>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</si>
  <si>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</si>
  <si>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</si>
  <si>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от  16.12.2019г.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</si>
</sst>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view="pageBreakPreview" topLeftCell="A91" zoomScale="106" zoomScaleNormal="100" zoomScaleSheetLayoutView="106" workbookViewId="0">
      <selection activeCell="D68" sqref="D68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109</v>
      </c>
      <c r="E1" s="121"/>
    </row>
    <row r="2" spans="1:5" ht="18.75" x14ac:dyDescent="0.3">
      <c r="A2" s="1"/>
      <c r="B2" s="1"/>
      <c r="C2" s="1"/>
      <c r="D2" s="2" t="s">
        <v>38</v>
      </c>
      <c r="E2" s="121"/>
    </row>
    <row r="3" spans="1:5" ht="18.75" x14ac:dyDescent="0.3">
      <c r="A3" s="1"/>
      <c r="B3" s="1"/>
      <c r="C3" s="1"/>
      <c r="D3" s="2" t="s">
        <v>125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119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110</v>
      </c>
      <c r="E7" s="116" t="s">
        <v>120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1103878</v>
      </c>
      <c r="E12" s="115">
        <f t="shared" si="1"/>
        <v>1094366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1103878</v>
      </c>
      <c r="E13" s="111">
        <f t="shared" si="1"/>
        <v>1094366</v>
      </c>
    </row>
    <row r="14" spans="1:5" ht="45" x14ac:dyDescent="0.25">
      <c r="A14" s="87" t="s">
        <v>76</v>
      </c>
      <c r="B14" s="82" t="s">
        <v>124</v>
      </c>
      <c r="C14" s="82"/>
      <c r="D14" s="84">
        <f t="shared" si="1"/>
        <v>1103878</v>
      </c>
      <c r="E14" s="111">
        <f>E15</f>
        <v>1094366</v>
      </c>
    </row>
    <row r="15" spans="1:5" x14ac:dyDescent="0.25">
      <c r="A15" s="81" t="s">
        <v>5</v>
      </c>
      <c r="B15" s="82"/>
      <c r="C15" s="88" t="s">
        <v>13</v>
      </c>
      <c r="D15" s="84">
        <v>1103878</v>
      </c>
      <c r="E15" s="111">
        <v>1094366</v>
      </c>
    </row>
    <row r="16" spans="1:5" ht="42.75" x14ac:dyDescent="0.25">
      <c r="A16" s="112" t="s">
        <v>111</v>
      </c>
      <c r="B16" s="79" t="s">
        <v>112</v>
      </c>
      <c r="C16" s="88"/>
      <c r="D16" s="91">
        <f>D17</f>
        <v>300000</v>
      </c>
      <c r="E16" s="118">
        <f>E17</f>
        <v>300000</v>
      </c>
    </row>
    <row r="17" spans="1:5" x14ac:dyDescent="0.25">
      <c r="A17" s="113" t="s">
        <v>113</v>
      </c>
      <c r="B17" s="110" t="s">
        <v>114</v>
      </c>
      <c r="C17" s="88"/>
      <c r="D17" s="84">
        <f>D18</f>
        <v>300000</v>
      </c>
      <c r="E17" s="114">
        <f>E18</f>
        <v>300000</v>
      </c>
    </row>
    <row r="18" spans="1:5" ht="31.5" x14ac:dyDescent="0.25">
      <c r="A18" s="109" t="s">
        <v>115</v>
      </c>
      <c r="B18" s="110" t="s">
        <v>116</v>
      </c>
      <c r="C18" s="88"/>
      <c r="D18" s="84">
        <f>D20</f>
        <v>300000</v>
      </c>
      <c r="E18" s="114">
        <f>E19</f>
        <v>300000</v>
      </c>
    </row>
    <row r="19" spans="1:5" ht="15.75" x14ac:dyDescent="0.25">
      <c r="A19" s="109" t="s">
        <v>117</v>
      </c>
      <c r="B19" s="110" t="s">
        <v>118</v>
      </c>
      <c r="C19" s="88"/>
      <c r="D19" s="84">
        <f>D20</f>
        <v>300000</v>
      </c>
      <c r="E19" s="114">
        <f>E20</f>
        <v>300000</v>
      </c>
    </row>
    <row r="20" spans="1:5" ht="30" x14ac:dyDescent="0.25">
      <c r="A20" s="85" t="s">
        <v>6</v>
      </c>
      <c r="B20" s="82"/>
      <c r="C20" s="82">
        <v>200</v>
      </c>
      <c r="D20" s="84">
        <v>300000</v>
      </c>
      <c r="E20" s="114">
        <v>300000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200000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200000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200000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200000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200000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609611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609611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437611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427611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8878061</v>
      </c>
      <c r="E48" s="115">
        <f>E49</f>
        <v>8878061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8878061</v>
      </c>
      <c r="E49" s="111">
        <f>E50</f>
        <v>8878061</v>
      </c>
    </row>
    <row r="50" spans="1:5" x14ac:dyDescent="0.25">
      <c r="A50" s="81" t="s">
        <v>26</v>
      </c>
      <c r="B50" s="82" t="s">
        <v>27</v>
      </c>
      <c r="C50" s="82"/>
      <c r="D50" s="84">
        <f>SUM(D51+D53)</f>
        <v>8878061</v>
      </c>
      <c r="E50" s="111">
        <f>SUM(E51+E53)</f>
        <v>8878061</v>
      </c>
    </row>
    <row r="51" spans="1:5" x14ac:dyDescent="0.25">
      <c r="A51" s="81" t="s">
        <v>28</v>
      </c>
      <c r="B51" s="82" t="s">
        <v>121</v>
      </c>
      <c r="C51" s="82"/>
      <c r="D51" s="84">
        <f>D52</f>
        <v>5187061</v>
      </c>
      <c r="E51" s="111">
        <f>E52</f>
        <v>5187061</v>
      </c>
    </row>
    <row r="52" spans="1:5" ht="30" x14ac:dyDescent="0.25">
      <c r="A52" s="85" t="s">
        <v>6</v>
      </c>
      <c r="B52" s="82"/>
      <c r="C52" s="82">
        <v>200</v>
      </c>
      <c r="D52" s="84">
        <v>5187061</v>
      </c>
      <c r="E52" s="111">
        <v>5187061</v>
      </c>
    </row>
    <row r="53" spans="1:5" ht="60" x14ac:dyDescent="0.25">
      <c r="A53" s="81" t="s">
        <v>39</v>
      </c>
      <c r="B53" s="82" t="s">
        <v>40</v>
      </c>
      <c r="C53" s="82"/>
      <c r="D53" s="84">
        <f>D54</f>
        <v>3691000</v>
      </c>
      <c r="E53" s="111">
        <f>E54</f>
        <v>3691000</v>
      </c>
    </row>
    <row r="54" spans="1:5" ht="30" x14ac:dyDescent="0.25">
      <c r="A54" s="85" t="s">
        <v>6</v>
      </c>
      <c r="B54" s="82"/>
      <c r="C54" s="82">
        <v>200</v>
      </c>
      <c r="D54" s="84">
        <v>3691000</v>
      </c>
      <c r="E54" s="111">
        <v>3691000</v>
      </c>
    </row>
    <row r="55" spans="1:5" ht="28.5" x14ac:dyDescent="0.25">
      <c r="A55" s="100" t="s">
        <v>58</v>
      </c>
      <c r="B55" s="83" t="s">
        <v>59</v>
      </c>
      <c r="C55" s="82"/>
      <c r="D55" s="91">
        <f>D56</f>
        <v>1487090</v>
      </c>
      <c r="E55" s="115">
        <f>E56</f>
        <v>1317670</v>
      </c>
    </row>
    <row r="56" spans="1:5" ht="30" x14ac:dyDescent="0.25">
      <c r="A56" s="85" t="s">
        <v>60</v>
      </c>
      <c r="B56" s="82" t="s">
        <v>61</v>
      </c>
      <c r="C56" s="82"/>
      <c r="D56" s="84">
        <f>D57+D59+D61+D63</f>
        <v>1487090</v>
      </c>
      <c r="E56" s="111">
        <f>E57+E59+E61+E63</f>
        <v>1317670</v>
      </c>
    </row>
    <row r="57" spans="1:5" x14ac:dyDescent="0.25">
      <c r="A57" s="85" t="s">
        <v>62</v>
      </c>
      <c r="B57" s="82" t="s">
        <v>66</v>
      </c>
      <c r="C57" s="82"/>
      <c r="D57" s="84">
        <f>D58</f>
        <v>300000</v>
      </c>
      <c r="E57" s="111">
        <f>E58</f>
        <v>300000</v>
      </c>
    </row>
    <row r="58" spans="1:5" ht="30" x14ac:dyDescent="0.25">
      <c r="A58" s="85" t="s">
        <v>6</v>
      </c>
      <c r="B58" s="82"/>
      <c r="C58" s="82">
        <v>200</v>
      </c>
      <c r="D58" s="84">
        <v>300000</v>
      </c>
      <c r="E58" s="111">
        <v>300000</v>
      </c>
    </row>
    <row r="59" spans="1:5" x14ac:dyDescent="0.25">
      <c r="A59" s="85" t="s">
        <v>63</v>
      </c>
      <c r="B59" s="82" t="s">
        <v>68</v>
      </c>
      <c r="C59" s="82"/>
      <c r="D59" s="84">
        <f>D60</f>
        <v>5000</v>
      </c>
      <c r="E59" s="111">
        <f>E60</f>
        <v>5000</v>
      </c>
    </row>
    <row r="60" spans="1:5" ht="30" x14ac:dyDescent="0.25">
      <c r="A60" s="85" t="s">
        <v>6</v>
      </c>
      <c r="B60" s="82"/>
      <c r="C60" s="82">
        <v>200</v>
      </c>
      <c r="D60" s="84">
        <v>5000</v>
      </c>
      <c r="E60" s="111">
        <v>5000</v>
      </c>
    </row>
    <row r="61" spans="1:5" x14ac:dyDescent="0.25">
      <c r="A61" s="85" t="s">
        <v>64</v>
      </c>
      <c r="B61" s="82" t="s">
        <v>67</v>
      </c>
      <c r="C61" s="82"/>
      <c r="D61" s="84">
        <f>D62</f>
        <v>10000</v>
      </c>
      <c r="E61" s="111">
        <f>E62</f>
        <v>10000</v>
      </c>
    </row>
    <row r="62" spans="1:5" ht="30" x14ac:dyDescent="0.25">
      <c r="A62" s="85" t="s">
        <v>6</v>
      </c>
      <c r="B62" s="82"/>
      <c r="C62" s="82">
        <v>200</v>
      </c>
      <c r="D62" s="84">
        <v>10000</v>
      </c>
      <c r="E62" s="111">
        <v>10000</v>
      </c>
    </row>
    <row r="63" spans="1:5" ht="30" x14ac:dyDescent="0.25">
      <c r="A63" s="85" t="s">
        <v>65</v>
      </c>
      <c r="B63" s="82" t="s">
        <v>69</v>
      </c>
      <c r="C63" s="82"/>
      <c r="D63" s="84">
        <f>D65+D66+D64</f>
        <v>1172090</v>
      </c>
      <c r="E63" s="111">
        <f>E65+E66+E64</f>
        <v>1002670</v>
      </c>
    </row>
    <row r="64" spans="1:5" ht="75" x14ac:dyDescent="0.25">
      <c r="A64" s="85" t="s">
        <v>7</v>
      </c>
      <c r="B64" s="101"/>
      <c r="C64" s="88" t="s">
        <v>11</v>
      </c>
      <c r="D64" s="84">
        <v>895013</v>
      </c>
      <c r="E64" s="111">
        <v>895013</v>
      </c>
    </row>
    <row r="65" spans="1:5" ht="30" x14ac:dyDescent="0.25">
      <c r="A65" s="85" t="s">
        <v>6</v>
      </c>
      <c r="B65" s="82"/>
      <c r="C65" s="82">
        <v>200</v>
      </c>
      <c r="D65" s="84">
        <v>235077</v>
      </c>
      <c r="E65" s="111">
        <v>65657</v>
      </c>
    </row>
    <row r="66" spans="1:5" x14ac:dyDescent="0.25">
      <c r="A66" s="85" t="s">
        <v>8</v>
      </c>
      <c r="B66" s="83"/>
      <c r="C66" s="88" t="s">
        <v>9</v>
      </c>
      <c r="D66" s="84">
        <v>42000</v>
      </c>
      <c r="E66" s="111">
        <v>42000</v>
      </c>
    </row>
    <row r="67" spans="1:5" x14ac:dyDescent="0.25">
      <c r="A67" s="90" t="s">
        <v>29</v>
      </c>
      <c r="B67" s="83" t="s">
        <v>30</v>
      </c>
      <c r="C67" s="83"/>
      <c r="D67" s="91">
        <f>SUM(D68,D70,D74,D76,D80,D82,D85,D87,D89,D91,D93,D95)</f>
        <v>7429046</v>
      </c>
      <c r="E67" s="115">
        <f>SUM(E68,E70,E74,E76,E80,E82,E85,E87,E89,E91,E93,E95)</f>
        <v>7391343</v>
      </c>
    </row>
    <row r="68" spans="1:5" x14ac:dyDescent="0.25">
      <c r="A68" s="81" t="s">
        <v>31</v>
      </c>
      <c r="B68" s="101" t="s">
        <v>92</v>
      </c>
      <c r="C68" s="82"/>
      <c r="D68" s="84">
        <f>D69</f>
        <v>919762</v>
      </c>
      <c r="E68" s="111">
        <f>E69</f>
        <v>919762</v>
      </c>
    </row>
    <row r="69" spans="1:5" ht="75" x14ac:dyDescent="0.25">
      <c r="A69" s="85" t="s">
        <v>7</v>
      </c>
      <c r="B69" s="101"/>
      <c r="C69" s="88" t="s">
        <v>11</v>
      </c>
      <c r="D69" s="84">
        <v>919762</v>
      </c>
      <c r="E69" s="111">
        <v>919762</v>
      </c>
    </row>
    <row r="70" spans="1:5" x14ac:dyDescent="0.25">
      <c r="A70" s="81" t="s">
        <v>10</v>
      </c>
      <c r="B70" s="101" t="s">
        <v>93</v>
      </c>
      <c r="C70" s="82"/>
      <c r="D70" s="84">
        <f>D71+D72+D73</f>
        <v>3652681</v>
      </c>
      <c r="E70" s="111">
        <f>E71+E72+E73</f>
        <v>3605165</v>
      </c>
    </row>
    <row r="71" spans="1:5" ht="75" x14ac:dyDescent="0.25">
      <c r="A71" s="85" t="s">
        <v>7</v>
      </c>
      <c r="B71" s="83"/>
      <c r="C71" s="88" t="s">
        <v>11</v>
      </c>
      <c r="D71" s="84">
        <v>3030590</v>
      </c>
      <c r="E71" s="111">
        <v>3030590</v>
      </c>
    </row>
    <row r="72" spans="1:5" ht="30" x14ac:dyDescent="0.25">
      <c r="A72" s="85" t="s">
        <v>6</v>
      </c>
      <c r="B72" s="83"/>
      <c r="C72" s="88" t="s">
        <v>12</v>
      </c>
      <c r="D72" s="84">
        <v>502891</v>
      </c>
      <c r="E72" s="111">
        <v>502891</v>
      </c>
    </row>
    <row r="73" spans="1:5" x14ac:dyDescent="0.25">
      <c r="A73" s="85" t="s">
        <v>8</v>
      </c>
      <c r="B73" s="83"/>
      <c r="C73" s="88" t="s">
        <v>9</v>
      </c>
      <c r="D73" s="84">
        <v>119200</v>
      </c>
      <c r="E73" s="111">
        <v>71684</v>
      </c>
    </row>
    <row r="74" spans="1:5" x14ac:dyDescent="0.25">
      <c r="A74" s="81" t="s">
        <v>32</v>
      </c>
      <c r="B74" s="101" t="s">
        <v>94</v>
      </c>
      <c r="C74" s="82"/>
      <c r="D74" s="84">
        <f>D75</f>
        <v>50000</v>
      </c>
      <c r="E74" s="111">
        <f>E75</f>
        <v>50000</v>
      </c>
    </row>
    <row r="75" spans="1:5" x14ac:dyDescent="0.25">
      <c r="A75" s="85" t="s">
        <v>8</v>
      </c>
      <c r="B75" s="83"/>
      <c r="C75" s="88" t="s">
        <v>9</v>
      </c>
      <c r="D75" s="84">
        <v>50000</v>
      </c>
      <c r="E75" s="111">
        <v>50000</v>
      </c>
    </row>
    <row r="76" spans="1:5" ht="45" x14ac:dyDescent="0.25">
      <c r="A76" s="81" t="s">
        <v>34</v>
      </c>
      <c r="B76" s="101" t="s">
        <v>95</v>
      </c>
      <c r="C76" s="82"/>
      <c r="D76" s="84">
        <f>SUM(D77:D79)</f>
        <v>2035929</v>
      </c>
      <c r="E76" s="111">
        <f>SUM(E77:E79)</f>
        <v>2035929</v>
      </c>
    </row>
    <row r="77" spans="1:5" ht="75" x14ac:dyDescent="0.25">
      <c r="A77" s="81" t="s">
        <v>7</v>
      </c>
      <c r="B77" s="101"/>
      <c r="C77" s="82">
        <v>100</v>
      </c>
      <c r="D77" s="84">
        <v>1573029</v>
      </c>
      <c r="E77" s="111">
        <v>1573029</v>
      </c>
    </row>
    <row r="78" spans="1:5" ht="30" x14ac:dyDescent="0.25">
      <c r="A78" s="85" t="s">
        <v>6</v>
      </c>
      <c r="B78" s="83"/>
      <c r="C78" s="88" t="s">
        <v>12</v>
      </c>
      <c r="D78" s="84">
        <v>412700</v>
      </c>
      <c r="E78" s="111">
        <v>412700</v>
      </c>
    </row>
    <row r="79" spans="1:5" x14ac:dyDescent="0.25">
      <c r="A79" s="87" t="s">
        <v>8</v>
      </c>
      <c r="B79" s="83"/>
      <c r="C79" s="88" t="s">
        <v>9</v>
      </c>
      <c r="D79" s="84">
        <v>50200</v>
      </c>
      <c r="E79" s="111">
        <v>50200</v>
      </c>
    </row>
    <row r="80" spans="1:5" ht="45" x14ac:dyDescent="0.25">
      <c r="A80" s="81" t="s">
        <v>33</v>
      </c>
      <c r="B80" s="101" t="s">
        <v>96</v>
      </c>
      <c r="C80" s="82"/>
      <c r="D80" s="84">
        <f>D81</f>
        <v>42664</v>
      </c>
      <c r="E80" s="111">
        <f>E81</f>
        <v>42664</v>
      </c>
    </row>
    <row r="81" spans="1:5" ht="30" x14ac:dyDescent="0.25">
      <c r="A81" s="85" t="s">
        <v>6</v>
      </c>
      <c r="B81" s="101"/>
      <c r="C81" s="82">
        <v>200</v>
      </c>
      <c r="D81" s="84">
        <v>42664</v>
      </c>
      <c r="E81" s="111">
        <v>42664</v>
      </c>
    </row>
    <row r="82" spans="1:5" x14ac:dyDescent="0.25">
      <c r="A82" s="81" t="s">
        <v>35</v>
      </c>
      <c r="B82" s="102" t="s">
        <v>97</v>
      </c>
      <c r="C82" s="82"/>
      <c r="D82" s="84">
        <f>D83+D84</f>
        <v>14000</v>
      </c>
      <c r="E82" s="111">
        <f>E83+E84</f>
        <v>14000</v>
      </c>
    </row>
    <row r="83" spans="1:5" ht="30" x14ac:dyDescent="0.25">
      <c r="A83" s="103" t="s">
        <v>6</v>
      </c>
      <c r="B83" s="102"/>
      <c r="C83" s="88" t="s">
        <v>12</v>
      </c>
      <c r="D83" s="84">
        <v>10000</v>
      </c>
      <c r="E83" s="111">
        <v>10000</v>
      </c>
    </row>
    <row r="84" spans="1:5" x14ac:dyDescent="0.25">
      <c r="A84" s="103" t="s">
        <v>8</v>
      </c>
      <c r="B84" s="102"/>
      <c r="C84" s="88" t="s">
        <v>9</v>
      </c>
      <c r="D84" s="84">
        <v>4000</v>
      </c>
      <c r="E84" s="111">
        <v>4000</v>
      </c>
    </row>
    <row r="85" spans="1:5" x14ac:dyDescent="0.25">
      <c r="A85" s="103" t="s">
        <v>122</v>
      </c>
      <c r="B85" s="102" t="s">
        <v>123</v>
      </c>
      <c r="C85" s="88"/>
      <c r="D85" s="84">
        <f>D86</f>
        <v>50000</v>
      </c>
      <c r="E85" s="111">
        <f>E86</f>
        <v>50000</v>
      </c>
    </row>
    <row r="86" spans="1:5" ht="30" x14ac:dyDescent="0.25">
      <c r="A86" s="85" t="s">
        <v>6</v>
      </c>
      <c r="B86" s="102"/>
      <c r="C86" s="88" t="s">
        <v>12</v>
      </c>
      <c r="D86" s="84">
        <v>50000</v>
      </c>
      <c r="E86" s="111">
        <v>50000</v>
      </c>
    </row>
    <row r="87" spans="1:5" ht="45" x14ac:dyDescent="0.25">
      <c r="A87" s="104" t="s">
        <v>98</v>
      </c>
      <c r="B87" s="102" t="s">
        <v>99</v>
      </c>
      <c r="C87" s="82"/>
      <c r="D87" s="84">
        <f>D88</f>
        <v>5000</v>
      </c>
      <c r="E87" s="111">
        <f>E88</f>
        <v>5000</v>
      </c>
    </row>
    <row r="88" spans="1:5" ht="15.75" thickBot="1" x14ac:dyDescent="0.3">
      <c r="A88" s="103" t="s">
        <v>8</v>
      </c>
      <c r="B88" s="102"/>
      <c r="C88" s="88" t="s">
        <v>9</v>
      </c>
      <c r="D88" s="84">
        <v>5000</v>
      </c>
      <c r="E88" s="111">
        <v>5000</v>
      </c>
    </row>
    <row r="89" spans="1:5" ht="30.75" thickBot="1" x14ac:dyDescent="0.3">
      <c r="A89" s="105" t="s">
        <v>103</v>
      </c>
      <c r="B89" s="102" t="s">
        <v>102</v>
      </c>
      <c r="C89" s="82"/>
      <c r="D89" s="84">
        <f>D90</f>
        <v>18029</v>
      </c>
      <c r="E89" s="111">
        <f>E90</f>
        <v>14778</v>
      </c>
    </row>
    <row r="90" spans="1:5" ht="30" x14ac:dyDescent="0.25">
      <c r="A90" s="85" t="s">
        <v>6</v>
      </c>
      <c r="B90" s="102"/>
      <c r="C90" s="82">
        <v>200</v>
      </c>
      <c r="D90" s="84">
        <v>18029</v>
      </c>
      <c r="E90" s="111">
        <v>14778</v>
      </c>
    </row>
    <row r="91" spans="1:5" ht="45" x14ac:dyDescent="0.25">
      <c r="A91" s="106" t="s">
        <v>104</v>
      </c>
      <c r="B91" s="102" t="s">
        <v>105</v>
      </c>
      <c r="C91" s="82"/>
      <c r="D91" s="84">
        <f>D92</f>
        <v>308711</v>
      </c>
      <c r="E91" s="111">
        <f>E92</f>
        <v>308711</v>
      </c>
    </row>
    <row r="92" spans="1:5" ht="30" x14ac:dyDescent="0.25">
      <c r="A92" s="85" t="s">
        <v>6</v>
      </c>
      <c r="B92" s="102"/>
      <c r="C92" s="82">
        <v>200</v>
      </c>
      <c r="D92" s="84">
        <v>308711</v>
      </c>
      <c r="E92" s="111">
        <v>308711</v>
      </c>
    </row>
    <row r="93" spans="1:5" ht="30" x14ac:dyDescent="0.25">
      <c r="A93" s="106" t="s">
        <v>106</v>
      </c>
      <c r="B93" s="102" t="s">
        <v>107</v>
      </c>
      <c r="C93" s="88"/>
      <c r="D93" s="84">
        <f>D94</f>
        <v>123000</v>
      </c>
      <c r="E93" s="111">
        <f>E94</f>
        <v>123000</v>
      </c>
    </row>
    <row r="94" spans="1:5" x14ac:dyDescent="0.25">
      <c r="A94" s="81" t="s">
        <v>5</v>
      </c>
      <c r="B94" s="82"/>
      <c r="C94" s="88" t="s">
        <v>13</v>
      </c>
      <c r="D94" s="84">
        <v>123000</v>
      </c>
      <c r="E94" s="111">
        <v>123000</v>
      </c>
    </row>
    <row r="95" spans="1:5" ht="30" x14ac:dyDescent="0.25">
      <c r="A95" s="107" t="s">
        <v>100</v>
      </c>
      <c r="B95" s="101" t="s">
        <v>101</v>
      </c>
      <c r="C95" s="82"/>
      <c r="D95" s="84">
        <f>D96+D97</f>
        <v>209270</v>
      </c>
      <c r="E95" s="111">
        <f>E96+E97</f>
        <v>222334</v>
      </c>
    </row>
    <row r="96" spans="1:5" ht="75" x14ac:dyDescent="0.25">
      <c r="A96" s="85" t="s">
        <v>7</v>
      </c>
      <c r="B96" s="101"/>
      <c r="C96" s="88" t="s">
        <v>11</v>
      </c>
      <c r="D96" s="84">
        <v>198000</v>
      </c>
      <c r="E96" s="111">
        <v>198000</v>
      </c>
    </row>
    <row r="97" spans="1:5" ht="30" x14ac:dyDescent="0.25">
      <c r="A97" s="85" t="s">
        <v>6</v>
      </c>
      <c r="B97" s="101"/>
      <c r="C97" s="88" t="s">
        <v>12</v>
      </c>
      <c r="D97" s="84">
        <v>11270</v>
      </c>
      <c r="E97" s="111">
        <v>24334</v>
      </c>
    </row>
    <row r="98" spans="1:5" x14ac:dyDescent="0.25">
      <c r="A98" s="90" t="s">
        <v>36</v>
      </c>
      <c r="B98" s="82"/>
      <c r="C98" s="82"/>
      <c r="D98" s="91">
        <f>D8+D12+D21+D26+D31+D40+D48+D55+D67+D16</f>
        <v>20129686</v>
      </c>
      <c r="E98" s="115">
        <f>E8+E12+E21+E26+E31+E40+E48+E55+E67+E16</f>
        <v>19913051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2019-11-06T13:21:02Z</cp:lastPrinted>
  <dcterms:created xsi:type="dcterms:W3CDTF">2016-08-16T13:35:15Z</dcterms:created>
  <dcterms:modified xsi:type="dcterms:W3CDTF">2021-03-15T05:58:17Z</dcterms:modified>
</cp:coreProperties>
</file>