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4" i="1" l="1"/>
  <c r="D71" i="1"/>
  <c r="D80" i="1"/>
  <c r="D83" i="1"/>
  <c r="D87" i="1"/>
  <c r="D92" i="1"/>
  <c r="D109" i="1"/>
  <c r="D90" i="1" l="1"/>
  <c r="D29" i="1"/>
  <c r="D25" i="1" l="1"/>
  <c r="D141" i="1" l="1"/>
  <c r="D39" i="1" l="1"/>
  <c r="D41" i="1"/>
  <c r="D77" i="1"/>
  <c r="D18" i="1"/>
  <c r="D16" i="1"/>
  <c r="D14" i="1"/>
  <c r="D131" i="1"/>
  <c r="D133" i="1"/>
  <c r="D38" i="1" l="1"/>
  <c r="D37" i="1" s="1"/>
  <c r="D36" i="1" s="1"/>
  <c r="D58" i="1" l="1"/>
  <c r="D57" i="1" s="1"/>
  <c r="D56" i="1" s="1"/>
  <c r="D55" i="1" s="1"/>
  <c r="D123" i="1" l="1"/>
  <c r="D27" i="1" l="1"/>
  <c r="D21" i="1" s="1"/>
  <c r="D23" i="1" l="1"/>
  <c r="D22" i="1" s="1"/>
  <c r="D20" i="1" l="1"/>
  <c r="D139" i="1"/>
  <c r="D66" i="1" l="1"/>
  <c r="D98" i="1" l="1"/>
  <c r="D88" i="1"/>
  <c r="D49" i="1"/>
  <c r="D48" i="1" s="1"/>
  <c r="D63" i="1" l="1"/>
  <c r="D62" i="1" s="1"/>
  <c r="D70" i="1" l="1"/>
  <c r="D125" i="1"/>
  <c r="D114" i="1" l="1"/>
  <c r="D51" i="1"/>
  <c r="D120" i="1"/>
  <c r="D137" i="1"/>
  <c r="D135" i="1"/>
  <c r="D129" i="1"/>
  <c r="D127" i="1"/>
  <c r="D118" i="1"/>
  <c r="D105" i="1" l="1"/>
  <c r="D103" i="1"/>
  <c r="D34" i="1"/>
  <c r="D33" i="1" s="1"/>
  <c r="D32" i="1" s="1"/>
  <c r="D31" i="1" s="1"/>
  <c r="D10" i="1"/>
  <c r="D9" i="1" s="1"/>
  <c r="D8" i="1" s="1"/>
  <c r="D96" i="1"/>
  <c r="D94" i="1"/>
  <c r="D46" i="1"/>
  <c r="D45" i="1" s="1"/>
  <c r="D65" i="1"/>
  <c r="D61" i="1" s="1"/>
  <c r="D60" i="1" s="1"/>
  <c r="D69" i="1"/>
  <c r="D68" i="1" s="1"/>
  <c r="D86" i="1" l="1"/>
  <c r="D102" i="1"/>
  <c r="D13" i="1"/>
  <c r="D12" i="1" s="1"/>
  <c r="D44" i="1"/>
  <c r="D43" i="1" s="1"/>
  <c r="D143" i="1" l="1"/>
</calcChain>
</file>

<file path=xl/sharedStrings.xml><?xml version="1.0" encoding="utf-8"?>
<sst xmlns="http://schemas.openxmlformats.org/spreadsheetml/2006/main" count="242" uniqueCount="176">
  <si>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</si>
  <si>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</si>
  <si>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</si>
  <si>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</si>
  <si>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</si>
  <si>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</si>
  <si>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</si>
  <si>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</si>
  <si>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</si>
  <si>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</si>
  <si>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</si>
  <si>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</si>
  <si>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</si>
  <si>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</si>
  <si>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</si>
  <si>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</si>
  <si>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</si>
  <si>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</si>
  <si>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</si>
  <si>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</si>
  <si>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</si>
  <si>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</si>
  <si>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</si>
  <si>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</si>
  <si>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</si>
  <si>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</si>
  <si>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</si>
  <si>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</si>
  <si>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</si>
  <si>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</si>
  <si>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</si>
  <si>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</si>
  <si>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</si>
  <si>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</si>
  <si>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</si>
  <si>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</si>
  <si>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</si>
  <si>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</si>
  <si>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</si>
  <si>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</si>
  <si>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</si>
  <si>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</si>
  <si>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</si>
  <si>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</si>
  <si>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</si>
  <si>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</si>
  <si>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</si>
  <si>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</si>
  <si>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</si>
  <si>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</si>
  <si>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</si>
  <si>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</si>
  <si>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</si>
  <si>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</si>
  <si>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</si>
  <si>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</si>
  <si>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</si>
  <si>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</si>
  <si>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</si>
  <si>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</si>
  <si>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</si>
  <si>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</si>
  <si>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</si>
  <si>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</si>
  <si>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</si>
  <si>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</si>
  <si>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</si>
  <si>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</si>
  <si>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</si>
  <si>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</si>
  <si>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</si>
  <si>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</si>
  <si>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</si>
  <si>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</si>
  <si>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</si>
  <si>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</si>
  <si>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</si>
  <si>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</si>
  <si>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</si>
  <si>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</si>
  <si>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</si>
  <si>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</si>
  <si>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</si>
  <si>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</si>
  <si>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</si>
  <si>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</si>
  <si>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</si>
  <si>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</si>
  <si>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</si>
  <si>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</si>
  <si>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</si>
  <si>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</si>
  <si>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</si>
  <si>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</si>
  <si>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</si>
  <si>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</si>
  <si>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</si>
  <si>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</si>
  <si>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</si>
  <si>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</si>
  <si>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</si>
  <si>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</si>
  <si>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</si>
  <si>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</si>
  <si>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</si>
  <si>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</si>
  <si>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</si>
  <si>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</si>
  <si>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</si>
  <si>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</si>
  <si>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</si>
  <si>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</si>
  <si>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</si>
  <si>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</si>
  <si>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</si>
  <si>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</si>
  <si>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</si>
  <si>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</si>
  <si>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</si>
  <si>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</si>
  <si>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</si>
  <si>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</si>
  <si>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</si>
  <si>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</si>
  <si>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</si>
  <si>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</si>
  <si>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</si>
  <si>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</si>
  <si>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</si>
  <si>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</si>
  <si>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</si>
  <si>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</si>
  <si>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</si>
  <si>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</si>
  <si>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</si>
  <si>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</si>
  <si>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</si>
  <si>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</si>
  <si>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</si>
  <si>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</si>
  <si>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</si>
  <si>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</si>
  <si>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</si>
  <si>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</si>
  <si>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</si>
  <si>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</si>
  <si>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</si>
  <si>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</si>
  <si>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</si>
  <si>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</si>
  <si>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</si>
  <si>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</si>
  <si>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</si>
  <si>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</si>
  <si>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</si>
  <si>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</si>
  <si>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</si>
  <si>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</si>
  <si>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</si>
  <si>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</si>
  <si>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</si>
  <si>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</si>
  <si>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</si>
  <si>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</si>
  <si>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</si>
  <si>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</si>
  <si>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</si>
  <si>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</si>
  <si>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</si>
  <si>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</si>
  <si>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</si>
  <si>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</si>
  <si>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</si>
  <si>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</si>
  <si>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от 15.12.2022  № 30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</si>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</sst>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tabSelected="1" view="pageBreakPreview" zoomScale="106" zoomScaleNormal="100" zoomScaleSheetLayoutView="106" workbookViewId="0">
      <selection activeCell="D1" sqref="D1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176865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5010196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486351.08</v>
      </c>
    </row>
    <row r="75" spans="1:4" ht="30" x14ac:dyDescent="0.25">
      <c r="A75" s="87" t="s">
        <v>6</v>
      </c>
      <c r="B75" s="84"/>
      <c r="C75" s="84">
        <v>200</v>
      </c>
      <c r="D75" s="86">
        <v>222656.32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263694.76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5142392.09</v>
      </c>
    </row>
    <row r="78" spans="1:4" ht="30" x14ac:dyDescent="0.25">
      <c r="A78" s="87" t="s">
        <v>6</v>
      </c>
      <c r="B78" s="84"/>
      <c r="C78" s="84">
        <v>200</v>
      </c>
      <c r="D78" s="86">
        <v>5142392.09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7704791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D88+D90+D92+D94+D96+D98</f>
        <v>7704791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24" customHeight="1" x14ac:dyDescent="0.25">
      <c r="A92" s="118" t="s">
        <v>172</v>
      </c>
      <c r="B92" s="84" t="s">
        <v>169</v>
      </c>
      <c r="C92" s="84"/>
      <c r="D92" s="86">
        <f>D93</f>
        <v>45740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45740</v>
      </c>
    </row>
    <row r="94" spans="1:4" x14ac:dyDescent="0.25">
      <c r="A94" s="87" t="s">
        <v>64</v>
      </c>
      <c r="B94" s="84" t="s">
        <v>69</v>
      </c>
      <c r="C94" s="84"/>
      <c r="D94" s="86">
        <f>D95</f>
        <v>50000</v>
      </c>
    </row>
    <row r="95" spans="1:4" ht="30" x14ac:dyDescent="0.25">
      <c r="A95" s="87" t="s">
        <v>6</v>
      </c>
      <c r="B95" s="84"/>
      <c r="C95" s="84">
        <v>200</v>
      </c>
      <c r="D95" s="86">
        <v>50000</v>
      </c>
    </row>
    <row r="96" spans="1:4" x14ac:dyDescent="0.25">
      <c r="A96" s="87" t="s">
        <v>65</v>
      </c>
      <c r="B96" s="84" t="s">
        <v>68</v>
      </c>
      <c r="C96" s="84"/>
      <c r="D96" s="86">
        <f>D97</f>
        <v>50000</v>
      </c>
    </row>
    <row r="97" spans="1:4" ht="30" x14ac:dyDescent="0.25">
      <c r="A97" s="87" t="s">
        <v>6</v>
      </c>
      <c r="B97" s="84"/>
      <c r="C97" s="84">
        <v>200</v>
      </c>
      <c r="D97" s="86">
        <v>50000</v>
      </c>
    </row>
    <row r="98" spans="1:4" ht="30" x14ac:dyDescent="0.25">
      <c r="A98" s="87" t="s">
        <v>66</v>
      </c>
      <c r="B98" s="84" t="s">
        <v>70</v>
      </c>
      <c r="C98" s="84"/>
      <c r="D98" s="86">
        <f>D100+D101+D99</f>
        <v>3759051</v>
      </c>
    </row>
    <row r="99" spans="1:4" ht="60" x14ac:dyDescent="0.25">
      <c r="A99" s="83" t="s">
        <v>7</v>
      </c>
      <c r="B99" s="101"/>
      <c r="C99" s="84">
        <v>100</v>
      </c>
      <c r="D99" s="86">
        <v>2381051</v>
      </c>
    </row>
    <row r="100" spans="1:4" ht="30" x14ac:dyDescent="0.25">
      <c r="A100" s="87" t="s">
        <v>6</v>
      </c>
      <c r="B100" s="84"/>
      <c r="C100" s="84">
        <v>200</v>
      </c>
      <c r="D100" s="86">
        <v>1288000</v>
      </c>
    </row>
    <row r="101" spans="1:4" x14ac:dyDescent="0.25">
      <c r="A101" s="87" t="s">
        <v>8</v>
      </c>
      <c r="B101" s="85"/>
      <c r="C101" s="90" t="s">
        <v>9</v>
      </c>
      <c r="D101" s="86">
        <v>90000</v>
      </c>
    </row>
    <row r="102" spans="1:4" x14ac:dyDescent="0.25">
      <c r="A102" s="92" t="s">
        <v>27</v>
      </c>
      <c r="B102" s="85" t="s">
        <v>28</v>
      </c>
      <c r="C102" s="85"/>
      <c r="D102" s="93">
        <f>SUM(D103,D105,D109,D114,D118,D120,D123,D125,D127,D129,D131,D133,D135,D137,D141,D139)</f>
        <v>17602391.789999999</v>
      </c>
    </row>
    <row r="103" spans="1:4" x14ac:dyDescent="0.25">
      <c r="A103" s="83" t="s">
        <v>29</v>
      </c>
      <c r="B103" s="101" t="s">
        <v>88</v>
      </c>
      <c r="C103" s="84"/>
      <c r="D103" s="86">
        <f>D104</f>
        <v>2032276</v>
      </c>
    </row>
    <row r="104" spans="1:4" ht="60" x14ac:dyDescent="0.25">
      <c r="A104" s="87" t="s">
        <v>7</v>
      </c>
      <c r="B104" s="101"/>
      <c r="C104" s="90" t="s">
        <v>11</v>
      </c>
      <c r="D104" s="86">
        <v>2032276</v>
      </c>
    </row>
    <row r="105" spans="1:4" x14ac:dyDescent="0.25">
      <c r="A105" s="83" t="s">
        <v>10</v>
      </c>
      <c r="B105" s="101" t="s">
        <v>89</v>
      </c>
      <c r="C105" s="84"/>
      <c r="D105" s="86">
        <f>D106+D107+D108</f>
        <v>6485281.6799999997</v>
      </c>
    </row>
    <row r="106" spans="1:4" ht="60" x14ac:dyDescent="0.25">
      <c r="A106" s="87" t="s">
        <v>7</v>
      </c>
      <c r="B106" s="85"/>
      <c r="C106" s="90" t="s">
        <v>11</v>
      </c>
      <c r="D106" s="86">
        <v>5244763</v>
      </c>
    </row>
    <row r="107" spans="1:4" ht="30" x14ac:dyDescent="0.25">
      <c r="A107" s="87" t="s">
        <v>6</v>
      </c>
      <c r="B107" s="85"/>
      <c r="C107" s="90" t="s">
        <v>12</v>
      </c>
      <c r="D107" s="86">
        <v>1184518.68</v>
      </c>
    </row>
    <row r="108" spans="1:4" x14ac:dyDescent="0.25">
      <c r="A108" s="87" t="s">
        <v>8</v>
      </c>
      <c r="B108" s="85"/>
      <c r="C108" s="90" t="s">
        <v>9</v>
      </c>
      <c r="D108" s="86">
        <v>56000</v>
      </c>
    </row>
    <row r="109" spans="1:4" x14ac:dyDescent="0.25">
      <c r="A109" s="83" t="s">
        <v>30</v>
      </c>
      <c r="B109" s="101" t="s">
        <v>90</v>
      </c>
      <c r="C109" s="84"/>
      <c r="D109" s="86">
        <f>D113+D110+D111+D112</f>
        <v>100000</v>
      </c>
    </row>
    <row r="110" spans="1:4" ht="30" x14ac:dyDescent="0.25">
      <c r="A110" s="87" t="s">
        <v>6</v>
      </c>
      <c r="B110" s="85"/>
      <c r="C110" s="90" t="s">
        <v>12</v>
      </c>
      <c r="D110" s="86">
        <v>3000</v>
      </c>
    </row>
    <row r="111" spans="1:4" x14ac:dyDescent="0.25">
      <c r="A111" s="121" t="s">
        <v>5</v>
      </c>
      <c r="B111" s="85"/>
      <c r="C111" s="90" t="s">
        <v>13</v>
      </c>
      <c r="D111" s="86">
        <v>6000</v>
      </c>
    </row>
    <row r="112" spans="1:4" x14ac:dyDescent="0.25">
      <c r="A112" s="121" t="s">
        <v>170</v>
      </c>
      <c r="B112" s="85"/>
      <c r="C112" s="90" t="s">
        <v>171</v>
      </c>
      <c r="D112" s="86">
        <v>18659</v>
      </c>
    </row>
    <row r="113" spans="1:4" x14ac:dyDescent="0.25">
      <c r="A113" s="87" t="s">
        <v>8</v>
      </c>
      <c r="B113" s="85"/>
      <c r="C113" s="90" t="s">
        <v>9</v>
      </c>
      <c r="D113" s="86">
        <v>72341</v>
      </c>
    </row>
    <row r="114" spans="1:4" ht="30" x14ac:dyDescent="0.25">
      <c r="A114" s="83" t="s">
        <v>32</v>
      </c>
      <c r="B114" s="101" t="s">
        <v>91</v>
      </c>
      <c r="C114" s="84"/>
      <c r="D114" s="86">
        <f>SUM(D115:D117)</f>
        <v>5614619</v>
      </c>
    </row>
    <row r="115" spans="1:4" ht="60" x14ac:dyDescent="0.25">
      <c r="A115" s="83" t="s">
        <v>7</v>
      </c>
      <c r="B115" s="101"/>
      <c r="C115" s="84">
        <v>100</v>
      </c>
      <c r="D115" s="86">
        <v>4463154</v>
      </c>
    </row>
    <row r="116" spans="1:4" ht="30" x14ac:dyDescent="0.25">
      <c r="A116" s="87" t="s">
        <v>6</v>
      </c>
      <c r="B116" s="85"/>
      <c r="C116" s="90" t="s">
        <v>12</v>
      </c>
      <c r="D116" s="86">
        <v>1127900</v>
      </c>
    </row>
    <row r="117" spans="1:4" x14ac:dyDescent="0.25">
      <c r="A117" s="89" t="s">
        <v>8</v>
      </c>
      <c r="B117" s="85"/>
      <c r="C117" s="90" t="s">
        <v>9</v>
      </c>
      <c r="D117" s="86">
        <v>23565</v>
      </c>
    </row>
    <row r="118" spans="1:4" ht="45" x14ac:dyDescent="0.25">
      <c r="A118" s="83" t="s">
        <v>31</v>
      </c>
      <c r="B118" s="101" t="s">
        <v>92</v>
      </c>
      <c r="C118" s="84"/>
      <c r="D118" s="86">
        <f>D119</f>
        <v>263169.78999999998</v>
      </c>
    </row>
    <row r="119" spans="1:4" ht="30" x14ac:dyDescent="0.25">
      <c r="A119" s="87" t="s">
        <v>6</v>
      </c>
      <c r="B119" s="101"/>
      <c r="C119" s="84">
        <v>200</v>
      </c>
      <c r="D119" s="86">
        <v>263169.78999999998</v>
      </c>
    </row>
    <row r="120" spans="1:4" x14ac:dyDescent="0.25">
      <c r="A120" s="83" t="s">
        <v>33</v>
      </c>
      <c r="B120" s="102" t="s">
        <v>93</v>
      </c>
      <c r="C120" s="84"/>
      <c r="D120" s="86">
        <f>D121+D122</f>
        <v>44500</v>
      </c>
    </row>
    <row r="121" spans="1:4" ht="30" x14ac:dyDescent="0.25">
      <c r="A121" s="103" t="s">
        <v>6</v>
      </c>
      <c r="B121" s="102"/>
      <c r="C121" s="90" t="s">
        <v>12</v>
      </c>
      <c r="D121" s="86">
        <v>40500</v>
      </c>
    </row>
    <row r="122" spans="1:4" x14ac:dyDescent="0.25">
      <c r="A122" s="103" t="s">
        <v>8</v>
      </c>
      <c r="B122" s="102"/>
      <c r="C122" s="90" t="s">
        <v>9</v>
      </c>
      <c r="D122" s="86">
        <v>4000</v>
      </c>
    </row>
    <row r="123" spans="1:4" x14ac:dyDescent="0.25">
      <c r="A123" s="115" t="s">
        <v>131</v>
      </c>
      <c r="B123" s="102" t="s">
        <v>132</v>
      </c>
      <c r="C123" s="90"/>
      <c r="D123" s="86">
        <f>D124</f>
        <v>100000</v>
      </c>
    </row>
    <row r="124" spans="1:4" ht="30" x14ac:dyDescent="0.25">
      <c r="A124" s="87" t="s">
        <v>6</v>
      </c>
      <c r="B124" s="102"/>
      <c r="C124" s="84">
        <v>200</v>
      </c>
      <c r="D124" s="86">
        <v>100000</v>
      </c>
    </row>
    <row r="125" spans="1:4" ht="66.75" customHeight="1" x14ac:dyDescent="0.25">
      <c r="A125" s="104" t="s">
        <v>107</v>
      </c>
      <c r="B125" s="102" t="s">
        <v>106</v>
      </c>
      <c r="C125" s="90"/>
      <c r="D125" s="86">
        <f>D126</f>
        <v>234844.32</v>
      </c>
    </row>
    <row r="126" spans="1:4" x14ac:dyDescent="0.25">
      <c r="A126" s="105" t="s">
        <v>108</v>
      </c>
      <c r="B126" s="102"/>
      <c r="C126" s="90" t="s">
        <v>105</v>
      </c>
      <c r="D126" s="86">
        <v>234844.32</v>
      </c>
    </row>
    <row r="127" spans="1:4" ht="30" x14ac:dyDescent="0.25">
      <c r="A127" s="106" t="s">
        <v>94</v>
      </c>
      <c r="B127" s="102" t="s">
        <v>95</v>
      </c>
      <c r="C127" s="84"/>
      <c r="D127" s="86">
        <f>D128</f>
        <v>41028</v>
      </c>
    </row>
    <row r="128" spans="1:4" ht="15.75" thickBot="1" x14ac:dyDescent="0.3">
      <c r="A128" s="103" t="s">
        <v>8</v>
      </c>
      <c r="B128" s="102"/>
      <c r="C128" s="90" t="s">
        <v>9</v>
      </c>
      <c r="D128" s="86">
        <v>41028</v>
      </c>
    </row>
    <row r="129" spans="1:4" ht="30.75" thickBot="1" x14ac:dyDescent="0.3">
      <c r="A129" s="107" t="s">
        <v>99</v>
      </c>
      <c r="B129" s="102" t="s">
        <v>98</v>
      </c>
      <c r="C129" s="84"/>
      <c r="D129" s="86">
        <f>D130</f>
        <v>200000</v>
      </c>
    </row>
    <row r="130" spans="1:4" ht="30" x14ac:dyDescent="0.25">
      <c r="A130" s="87" t="s">
        <v>6</v>
      </c>
      <c r="B130" s="102"/>
      <c r="C130" s="84">
        <v>200</v>
      </c>
      <c r="D130" s="86">
        <v>200000</v>
      </c>
    </row>
    <row r="131" spans="1:4" ht="30" x14ac:dyDescent="0.25">
      <c r="A131" s="116" t="s">
        <v>147</v>
      </c>
      <c r="B131" s="102" t="s">
        <v>150</v>
      </c>
      <c r="C131" s="84"/>
      <c r="D131" s="86">
        <f>D132</f>
        <v>484800</v>
      </c>
    </row>
    <row r="132" spans="1:4" x14ac:dyDescent="0.25">
      <c r="A132" s="116" t="s">
        <v>149</v>
      </c>
      <c r="B132" s="102"/>
      <c r="C132" s="84">
        <v>800</v>
      </c>
      <c r="D132" s="86">
        <v>484800</v>
      </c>
    </row>
    <row r="133" spans="1:4" x14ac:dyDescent="0.25">
      <c r="A133" s="116" t="s">
        <v>148</v>
      </c>
      <c r="B133" s="102" t="s">
        <v>151</v>
      </c>
      <c r="C133" s="84"/>
      <c r="D133" s="86">
        <f>D134</f>
        <v>643300</v>
      </c>
    </row>
    <row r="134" spans="1:4" x14ac:dyDescent="0.25">
      <c r="A134" s="116" t="s">
        <v>149</v>
      </c>
      <c r="B134" s="102"/>
      <c r="C134" s="84">
        <v>800</v>
      </c>
      <c r="D134" s="86">
        <v>643300</v>
      </c>
    </row>
    <row r="135" spans="1:4" ht="45" x14ac:dyDescent="0.25">
      <c r="A135" s="95" t="s">
        <v>100</v>
      </c>
      <c r="B135" s="102" t="s">
        <v>101</v>
      </c>
      <c r="C135" s="84"/>
      <c r="D135" s="86">
        <f>D136</f>
        <v>763000</v>
      </c>
    </row>
    <row r="136" spans="1:4" ht="30" x14ac:dyDescent="0.25">
      <c r="A136" s="87" t="s">
        <v>6</v>
      </c>
      <c r="B136" s="102"/>
      <c r="C136" s="84">
        <v>200</v>
      </c>
      <c r="D136" s="86">
        <v>763000</v>
      </c>
    </row>
    <row r="137" spans="1:4" ht="30" x14ac:dyDescent="0.25">
      <c r="A137" s="95" t="s">
        <v>102</v>
      </c>
      <c r="B137" s="102" t="s">
        <v>103</v>
      </c>
      <c r="C137" s="90"/>
      <c r="D137" s="86">
        <f>D138</f>
        <v>291631</v>
      </c>
    </row>
    <row r="138" spans="1:4" x14ac:dyDescent="0.25">
      <c r="A138" s="83" t="s">
        <v>5</v>
      </c>
      <c r="B138" s="84"/>
      <c r="C138" s="90" t="s">
        <v>13</v>
      </c>
      <c r="D138" s="86">
        <v>291631</v>
      </c>
    </row>
    <row r="139" spans="1:4" x14ac:dyDescent="0.25">
      <c r="A139" s="83" t="s">
        <v>114</v>
      </c>
      <c r="B139" s="102" t="s">
        <v>115</v>
      </c>
      <c r="C139" s="90"/>
      <c r="D139" s="86">
        <f>D140</f>
        <v>10000</v>
      </c>
    </row>
    <row r="140" spans="1:4" ht="30" x14ac:dyDescent="0.25">
      <c r="A140" s="87" t="s">
        <v>6</v>
      </c>
      <c r="B140" s="84"/>
      <c r="C140" s="90" t="s">
        <v>12</v>
      </c>
      <c r="D140" s="86">
        <v>10000</v>
      </c>
    </row>
    <row r="141" spans="1:4" ht="30" x14ac:dyDescent="0.25">
      <c r="A141" s="108" t="s">
        <v>96</v>
      </c>
      <c r="B141" s="101" t="s">
        <v>97</v>
      </c>
      <c r="C141" s="84"/>
      <c r="D141" s="86">
        <f>D142</f>
        <v>293942</v>
      </c>
    </row>
    <row r="142" spans="1:4" ht="60" x14ac:dyDescent="0.25">
      <c r="A142" s="87" t="s">
        <v>7</v>
      </c>
      <c r="B142" s="101"/>
      <c r="C142" s="90" t="s">
        <v>11</v>
      </c>
      <c r="D142" s="86">
        <v>293942</v>
      </c>
    </row>
    <row r="143" spans="1:4" x14ac:dyDescent="0.25">
      <c r="A143" s="92" t="s">
        <v>34</v>
      </c>
      <c r="B143" s="84"/>
      <c r="C143" s="84"/>
      <c r="D143" s="93">
        <f>D8+D12+D20+D31+D43+D60+D68+D86+D102+D55+D36</f>
        <v>58108648.659999996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2023-06-14T07:37:52Z</cp:lastPrinted>
  <dcterms:created xsi:type="dcterms:W3CDTF">2016-08-16T13:35:15Z</dcterms:created>
  <dcterms:modified xsi:type="dcterms:W3CDTF">2023-06-20T12:07:01Z</dcterms:modified>
</cp:coreProperties>
</file>