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E29" i="1"/>
  <c r="D29" i="1"/>
  <c r="E31" i="1"/>
  <c r="D31" i="1"/>
  <c r="D28" i="1" l="1"/>
  <c r="D27" i="1" s="1"/>
  <c r="D26" i="1" s="1"/>
  <c r="E61" i="1"/>
  <c r="D61" i="1" l="1"/>
  <c r="E78" i="1" l="1"/>
  <c r="D78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D67" i="1" l="1"/>
  <c r="E56" i="1" l="1"/>
  <c r="D56" i="1"/>
  <c r="E69" i="1" l="1"/>
  <c r="E46" i="1"/>
  <c r="D46" i="1"/>
  <c r="E88" i="1" l="1"/>
  <c r="E86" i="1"/>
  <c r="E84" i="1"/>
  <c r="E82" i="1"/>
  <c r="E80" i="1"/>
  <c r="E75" i="1"/>
  <c r="E73" i="1"/>
  <c r="E67" i="1"/>
  <c r="E63" i="1"/>
  <c r="E54" i="1"/>
  <c r="E52" i="1"/>
  <c r="E50" i="1"/>
  <c r="E45" i="1"/>
  <c r="E42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60" i="1"/>
  <c r="E41" i="1"/>
  <c r="E40" i="1" s="1"/>
  <c r="E49" i="1"/>
  <c r="E48" i="1" s="1"/>
  <c r="E91" i="1" l="1"/>
  <c r="D69" i="1"/>
  <c r="D38" i="1"/>
  <c r="D75" i="1"/>
  <c r="D86" i="1"/>
  <c r="D84" i="1"/>
  <c r="D82" i="1"/>
  <c r="D88" i="1"/>
  <c r="D80" i="1"/>
  <c r="D73" i="1"/>
  <c r="D63" i="1" l="1"/>
  <c r="D24" i="1"/>
  <c r="D23" i="1" s="1"/>
  <c r="D22" i="1" s="1"/>
  <c r="D21" i="1" s="1"/>
  <c r="D14" i="1"/>
  <c r="D13" i="1" s="1"/>
  <c r="D12" i="1" s="1"/>
  <c r="D10" i="1"/>
  <c r="D9" i="1" s="1"/>
  <c r="D8" i="1" s="1"/>
  <c r="D54" i="1"/>
  <c r="D52" i="1"/>
  <c r="D50" i="1"/>
  <c r="D36" i="1"/>
  <c r="D35" i="1" s="1"/>
  <c r="D34" i="1" s="1"/>
  <c r="D45" i="1"/>
  <c r="D42" i="1"/>
  <c r="D60" i="1" l="1"/>
  <c r="D41" i="1"/>
  <c r="D40" i="1" s="1"/>
  <c r="D49" i="1"/>
  <c r="D48" i="1" s="1"/>
  <c r="D33" i="1"/>
  <c r="D91" i="1" l="1"/>
</calcChain>
</file>

<file path=xl/sharedStrings.xml><?xml version="1.0" encoding="utf-8"?>
<sst xmlns="http://schemas.openxmlformats.org/spreadsheetml/2006/main" count="161" uniqueCount="118">
  <si>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</si>
  <si>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</si>
  <si>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</si>
  <si>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</si>
  <si>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</si>
  <si>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</si>
  <si>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</si>
  <si>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</si>
  <si>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</si>
  <si>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</si>
  <si>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</si>
  <si>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</si>
  <si>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</si>
  <si>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</si>
  <si>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</si>
  <si>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</si>
  <si>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</si>
  <si>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</si>
  <si>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</si>
  <si>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</si>
  <si>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</si>
  <si>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</si>
  <si>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</si>
  <si>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</si>
  <si>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</si>
  <si>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</si>
  <si>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</si>
  <si>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</si>
  <si>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</si>
  <si>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</si>
  <si>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</si>
  <si>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</si>
  <si>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</si>
  <si>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</si>
  <si>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</si>
  <si>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</si>
  <si>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</si>
  <si>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</si>
  <si>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</si>
  <si>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</si>
  <si>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</si>
  <si>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</si>
  <si>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</si>
  <si>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</si>
  <si>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</si>
  <si>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</si>
  <si>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</si>
  <si>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</si>
  <si>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</si>
  <si>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</si>
  <si>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</si>
  <si>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</si>
  <si>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</si>
  <si>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</si>
  <si>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</si>
  <si>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</si>
  <si>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</si>
  <si>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</si>
  <si>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</si>
  <si>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</si>
  <si>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</si>
  <si>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</si>
  <si>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</si>
  <si>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</si>
  <si>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</si>
  <si>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</si>
  <si>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</si>
  <si>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</si>
  <si>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</si>
  <si>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</si>
  <si>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</si>
  <si>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</si>
  <si>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</si>
  <si>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</si>
  <si>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</si>
  <si>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</si>
  <si>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</si>
  <si>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</si>
  <si>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</si>
  <si>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</si>
  <si>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</si>
  <si>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</si>
  <si>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</si>
  <si>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</si>
  <si>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</si>
  <si>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</si>
  <si>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</si>
  <si>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</si>
  <si>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</si>
  <si>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</si>
  <si>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</si>
  <si>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</si>
  <si>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</si>
  <si>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</si>
  <si>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</si>
  <si>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</si>
  <si>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</si>
  <si>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</si>
  <si>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</si>
  <si>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</si>
  <si>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</si>
  <si>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</si>
  <si>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</si>
  <si>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</si>
  <si>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</si>
  <si>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</si>
  <si>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</si>
  <si>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</si>
  <si>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</si>
  <si>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</si>
  <si>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</si>
  <si>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</si>
  <si>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</si>
  <si>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</si>
  <si>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от  ___.12.2023г.№ ___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</si>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</sst>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view="pageBreakPreview" zoomScale="106" zoomScaleNormal="100" zoomScaleSheetLayoutView="106" workbookViewId="0">
      <selection activeCell="E91" sqref="E91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114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117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115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</f>
        <v>100000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116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3.5" x14ac:dyDescent="0.25">
      <c r="A21" s="89" t="s">
        <v>67</v>
      </c>
      <c r="B21" s="83" t="s">
        <v>68</v>
      </c>
      <c r="C21" s="88"/>
      <c r="D21" s="91">
        <f t="shared" ref="D21:E24" si="2">D22</f>
        <v>100000</v>
      </c>
      <c r="E21" s="110">
        <f t="shared" si="2"/>
        <v>100000</v>
      </c>
    </row>
    <row r="22" spans="1:5" x14ac:dyDescent="0.25">
      <c r="A22" s="81" t="s">
        <v>69</v>
      </c>
      <c r="B22" s="82" t="s">
        <v>70</v>
      </c>
      <c r="C22" s="88"/>
      <c r="D22" s="84">
        <f t="shared" si="2"/>
        <v>100000</v>
      </c>
      <c r="E22" s="107">
        <f t="shared" si="2"/>
        <v>100000</v>
      </c>
    </row>
    <row r="23" spans="1:5" ht="30" x14ac:dyDescent="0.25">
      <c r="A23" s="81" t="s">
        <v>71</v>
      </c>
      <c r="B23" s="82" t="s">
        <v>72</v>
      </c>
      <c r="C23" s="88"/>
      <c r="D23" s="84">
        <f t="shared" si="2"/>
        <v>100000</v>
      </c>
      <c r="E23" s="107">
        <f t="shared" si="2"/>
        <v>100000</v>
      </c>
    </row>
    <row r="24" spans="1:5" ht="30" x14ac:dyDescent="0.25">
      <c r="A24" s="81" t="s">
        <v>73</v>
      </c>
      <c r="B24" s="82" t="s">
        <v>74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7">
        <v>100000</v>
      </c>
    </row>
    <row r="26" spans="1:5" ht="31.5" customHeight="1" x14ac:dyDescent="0.25">
      <c r="A26" s="114" t="s">
        <v>102</v>
      </c>
      <c r="B26" s="115" t="s">
        <v>103</v>
      </c>
      <c r="C26" s="82"/>
      <c r="D26" s="91">
        <f>D27</f>
        <v>122760</v>
      </c>
      <c r="E26" s="110">
        <f>E27</f>
        <v>122760</v>
      </c>
    </row>
    <row r="27" spans="1:5" ht="30" x14ac:dyDescent="0.25">
      <c r="A27" s="116" t="s">
        <v>104</v>
      </c>
      <c r="B27" s="117" t="s">
        <v>105</v>
      </c>
      <c r="C27" s="82"/>
      <c r="D27" s="84">
        <f>D28</f>
        <v>122760</v>
      </c>
      <c r="E27" s="107">
        <f>E28</f>
        <v>122760</v>
      </c>
    </row>
    <row r="28" spans="1:5" ht="30" x14ac:dyDescent="0.25">
      <c r="A28" s="116" t="s">
        <v>106</v>
      </c>
      <c r="B28" s="117" t="s">
        <v>107</v>
      </c>
      <c r="C28" s="82"/>
      <c r="D28" s="84">
        <f>D29+D31</f>
        <v>122760</v>
      </c>
      <c r="E28" s="107">
        <f>E29+E31</f>
        <v>122760</v>
      </c>
    </row>
    <row r="29" spans="1:5" ht="30" x14ac:dyDescent="0.25">
      <c r="A29" s="116" t="s">
        <v>108</v>
      </c>
      <c r="B29" s="117" t="s">
        <v>109</v>
      </c>
      <c r="C29" s="82"/>
      <c r="D29" s="84">
        <f>D30</f>
        <v>31563</v>
      </c>
      <c r="E29" s="107">
        <f>E30</f>
        <v>31563</v>
      </c>
    </row>
    <row r="30" spans="1:5" ht="30" customHeight="1" x14ac:dyDescent="0.25">
      <c r="A30" s="116" t="s">
        <v>110</v>
      </c>
      <c r="B30" s="82"/>
      <c r="C30" s="82">
        <v>500</v>
      </c>
      <c r="D30" s="84">
        <v>31563</v>
      </c>
      <c r="E30" s="107">
        <v>31563</v>
      </c>
    </row>
    <row r="31" spans="1:5" ht="45" x14ac:dyDescent="0.25">
      <c r="A31" s="116" t="s">
        <v>111</v>
      </c>
      <c r="B31" s="117" t="s">
        <v>112</v>
      </c>
      <c r="C31" s="82"/>
      <c r="D31" s="84">
        <f>D32</f>
        <v>91197</v>
      </c>
      <c r="E31" s="107">
        <f>E32</f>
        <v>91197</v>
      </c>
    </row>
    <row r="32" spans="1:5" ht="29.25" customHeight="1" x14ac:dyDescent="0.25">
      <c r="A32" s="116" t="s">
        <v>110</v>
      </c>
      <c r="B32" s="82"/>
      <c r="C32" s="82">
        <v>200</v>
      </c>
      <c r="D32" s="84">
        <v>91197</v>
      </c>
      <c r="E32" s="107">
        <v>91197</v>
      </c>
    </row>
    <row r="33" spans="1:5" ht="28.5" x14ac:dyDescent="0.25">
      <c r="A33" s="90" t="s">
        <v>44</v>
      </c>
      <c r="B33" s="83" t="s">
        <v>16</v>
      </c>
      <c r="C33" s="83"/>
      <c r="D33" s="91">
        <f>D34</f>
        <v>377611</v>
      </c>
      <c r="E33" s="110">
        <f>E34</f>
        <v>377611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377611</v>
      </c>
      <c r="E34" s="107">
        <f>E35+E38</f>
        <v>377611</v>
      </c>
    </row>
    <row r="35" spans="1:5" ht="30" x14ac:dyDescent="0.25">
      <c r="A35" s="93" t="s">
        <v>45</v>
      </c>
      <c r="B35" s="82" t="s">
        <v>19</v>
      </c>
      <c r="C35" s="83"/>
      <c r="D35" s="84">
        <f>D36</f>
        <v>50000</v>
      </c>
      <c r="E35" s="107">
        <f>E36</f>
        <v>50000</v>
      </c>
    </row>
    <row r="36" spans="1:5" ht="48" customHeight="1" x14ac:dyDescent="0.25">
      <c r="A36" s="94" t="s">
        <v>20</v>
      </c>
      <c r="B36" s="95" t="s">
        <v>66</v>
      </c>
      <c r="C36" s="83"/>
      <c r="D36" s="84">
        <f>D37</f>
        <v>50000</v>
      </c>
      <c r="E36" s="107">
        <f>E37</f>
        <v>50000</v>
      </c>
    </row>
    <row r="37" spans="1:5" ht="30" x14ac:dyDescent="0.25">
      <c r="A37" s="85" t="s">
        <v>6</v>
      </c>
      <c r="B37" s="82"/>
      <c r="C37" s="82">
        <v>200</v>
      </c>
      <c r="D37" s="84">
        <v>50000</v>
      </c>
      <c r="E37" s="107">
        <v>50000</v>
      </c>
    </row>
    <row r="38" spans="1:5" ht="45" x14ac:dyDescent="0.25">
      <c r="A38" s="87" t="s">
        <v>21</v>
      </c>
      <c r="B38" s="82" t="s">
        <v>46</v>
      </c>
      <c r="C38" s="82"/>
      <c r="D38" s="84">
        <f>SUM(D39:D39)</f>
        <v>327611</v>
      </c>
      <c r="E38" s="107">
        <f>SUM(E39:E39)</f>
        <v>327611</v>
      </c>
    </row>
    <row r="39" spans="1:5" ht="30" x14ac:dyDescent="0.25">
      <c r="A39" s="87" t="s">
        <v>30</v>
      </c>
      <c r="B39" s="82"/>
      <c r="C39" s="82">
        <v>100</v>
      </c>
      <c r="D39" s="84">
        <v>327611</v>
      </c>
      <c r="E39" s="107">
        <v>327611</v>
      </c>
    </row>
    <row r="40" spans="1:5" ht="28.5" x14ac:dyDescent="0.25">
      <c r="A40" s="90" t="s">
        <v>38</v>
      </c>
      <c r="B40" s="83" t="s">
        <v>32</v>
      </c>
      <c r="C40" s="83"/>
      <c r="D40" s="91">
        <f>D41</f>
        <v>90000</v>
      </c>
      <c r="E40" s="110">
        <f>E41</f>
        <v>90000</v>
      </c>
    </row>
    <row r="41" spans="1:5" ht="30" x14ac:dyDescent="0.25">
      <c r="A41" s="81" t="s">
        <v>33</v>
      </c>
      <c r="B41" s="82" t="s">
        <v>34</v>
      </c>
      <c r="C41" s="82"/>
      <c r="D41" s="84">
        <f>D42+D45</f>
        <v>90000</v>
      </c>
      <c r="E41" s="107">
        <f>E42+E45</f>
        <v>90000</v>
      </c>
    </row>
    <row r="42" spans="1:5" ht="30" x14ac:dyDescent="0.25">
      <c r="A42" s="81" t="s">
        <v>39</v>
      </c>
      <c r="B42" s="82" t="s">
        <v>35</v>
      </c>
      <c r="C42" s="82"/>
      <c r="D42" s="84">
        <f>D43</f>
        <v>30000</v>
      </c>
      <c r="E42" s="107">
        <f>E43</f>
        <v>30000</v>
      </c>
    </row>
    <row r="43" spans="1:5" x14ac:dyDescent="0.25">
      <c r="A43" s="81" t="s">
        <v>36</v>
      </c>
      <c r="B43" s="82" t="s">
        <v>37</v>
      </c>
      <c r="C43" s="82"/>
      <c r="D43" s="84">
        <f>D44</f>
        <v>30000</v>
      </c>
      <c r="E43" s="107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07">
        <v>30000</v>
      </c>
    </row>
    <row r="45" spans="1:5" ht="21.75" customHeight="1" x14ac:dyDescent="0.25">
      <c r="A45" s="85" t="s">
        <v>41</v>
      </c>
      <c r="B45" s="82" t="s">
        <v>40</v>
      </c>
      <c r="C45" s="88"/>
      <c r="D45" s="84">
        <f>D46</f>
        <v>60000</v>
      </c>
      <c r="E45" s="107">
        <f>E46</f>
        <v>60000</v>
      </c>
    </row>
    <row r="46" spans="1:5" ht="30" x14ac:dyDescent="0.25">
      <c r="A46" s="81" t="s">
        <v>42</v>
      </c>
      <c r="B46" s="82" t="s">
        <v>43</v>
      </c>
      <c r="C46" s="88"/>
      <c r="D46" s="84">
        <f>D47</f>
        <v>60000</v>
      </c>
      <c r="E46" s="107">
        <f>E47</f>
        <v>60000</v>
      </c>
    </row>
    <row r="47" spans="1:5" ht="30" x14ac:dyDescent="0.25">
      <c r="A47" s="85" t="s">
        <v>6</v>
      </c>
      <c r="B47" s="82"/>
      <c r="C47" s="88" t="s">
        <v>12</v>
      </c>
      <c r="D47" s="84">
        <v>60000</v>
      </c>
      <c r="E47" s="107">
        <v>60000</v>
      </c>
    </row>
    <row r="48" spans="1:5" ht="28.5" x14ac:dyDescent="0.25">
      <c r="A48" s="96" t="s">
        <v>47</v>
      </c>
      <c r="B48" s="83" t="s">
        <v>48</v>
      </c>
      <c r="C48" s="82"/>
      <c r="D48" s="91">
        <f>D49</f>
        <v>2508705</v>
      </c>
      <c r="E48" s="110">
        <f>E49</f>
        <v>2212693</v>
      </c>
    </row>
    <row r="49" spans="1:5" ht="30" x14ac:dyDescent="0.25">
      <c r="A49" s="85" t="s">
        <v>49</v>
      </c>
      <c r="B49" s="82" t="s">
        <v>50</v>
      </c>
      <c r="C49" s="82"/>
      <c r="D49" s="84">
        <f>D50+D52+D54+D56</f>
        <v>2508705</v>
      </c>
      <c r="E49" s="107">
        <f>E50+E52+E54+E56</f>
        <v>2212693</v>
      </c>
    </row>
    <row r="50" spans="1:5" x14ac:dyDescent="0.25">
      <c r="A50" s="85" t="s">
        <v>51</v>
      </c>
      <c r="B50" s="82" t="s">
        <v>55</v>
      </c>
      <c r="C50" s="82"/>
      <c r="D50" s="84">
        <f>D51</f>
        <v>300000</v>
      </c>
      <c r="E50" s="107">
        <f>E51</f>
        <v>300000</v>
      </c>
    </row>
    <row r="51" spans="1:5" ht="30" x14ac:dyDescent="0.25">
      <c r="A51" s="85" t="s">
        <v>6</v>
      </c>
      <c r="B51" s="82"/>
      <c r="C51" s="82">
        <v>200</v>
      </c>
      <c r="D51" s="84">
        <v>300000</v>
      </c>
      <c r="E51" s="107">
        <v>300000</v>
      </c>
    </row>
    <row r="52" spans="1:5" x14ac:dyDescent="0.25">
      <c r="A52" s="85" t="s">
        <v>52</v>
      </c>
      <c r="B52" s="82" t="s">
        <v>57</v>
      </c>
      <c r="C52" s="82"/>
      <c r="D52" s="84">
        <f>D53</f>
        <v>5000</v>
      </c>
      <c r="E52" s="107">
        <f>E53</f>
        <v>5000</v>
      </c>
    </row>
    <row r="53" spans="1:5" ht="30" x14ac:dyDescent="0.25">
      <c r="A53" s="85" t="s">
        <v>6</v>
      </c>
      <c r="B53" s="82"/>
      <c r="C53" s="82">
        <v>200</v>
      </c>
      <c r="D53" s="84">
        <v>5000</v>
      </c>
      <c r="E53" s="107">
        <v>5000</v>
      </c>
    </row>
    <row r="54" spans="1:5" x14ac:dyDescent="0.25">
      <c r="A54" s="85" t="s">
        <v>53</v>
      </c>
      <c r="B54" s="82" t="s">
        <v>56</v>
      </c>
      <c r="C54" s="82"/>
      <c r="D54" s="84">
        <f>D55</f>
        <v>10000</v>
      </c>
      <c r="E54" s="107">
        <f>E55</f>
        <v>10000</v>
      </c>
    </row>
    <row r="55" spans="1:5" ht="30" x14ac:dyDescent="0.25">
      <c r="A55" s="85" t="s">
        <v>6</v>
      </c>
      <c r="B55" s="82"/>
      <c r="C55" s="82">
        <v>200</v>
      </c>
      <c r="D55" s="84">
        <v>10000</v>
      </c>
      <c r="E55" s="107">
        <v>10000</v>
      </c>
    </row>
    <row r="56" spans="1:5" ht="30" x14ac:dyDescent="0.25">
      <c r="A56" s="85" t="s">
        <v>54</v>
      </c>
      <c r="B56" s="82" t="s">
        <v>58</v>
      </c>
      <c r="C56" s="82"/>
      <c r="D56" s="84">
        <f>D58+D59+D57</f>
        <v>2193705</v>
      </c>
      <c r="E56" s="107">
        <f>E58+E59+E57</f>
        <v>1897693</v>
      </c>
    </row>
    <row r="57" spans="1:5" ht="75" x14ac:dyDescent="0.25">
      <c r="A57" s="85" t="s">
        <v>7</v>
      </c>
      <c r="B57" s="97"/>
      <c r="C57" s="88" t="s">
        <v>11</v>
      </c>
      <c r="D57" s="84">
        <v>1916628</v>
      </c>
      <c r="E57" s="107">
        <v>1790036</v>
      </c>
    </row>
    <row r="58" spans="1:5" ht="30" x14ac:dyDescent="0.25">
      <c r="A58" s="85" t="s">
        <v>6</v>
      </c>
      <c r="B58" s="82"/>
      <c r="C58" s="82">
        <v>200</v>
      </c>
      <c r="D58" s="84">
        <v>235077</v>
      </c>
      <c r="E58" s="107">
        <v>65657</v>
      </c>
    </row>
    <row r="59" spans="1:5" x14ac:dyDescent="0.25">
      <c r="A59" s="85" t="s">
        <v>8</v>
      </c>
      <c r="B59" s="83"/>
      <c r="C59" s="88" t="s">
        <v>9</v>
      </c>
      <c r="D59" s="84">
        <v>42000</v>
      </c>
      <c r="E59" s="107">
        <v>42000</v>
      </c>
    </row>
    <row r="60" spans="1:5" x14ac:dyDescent="0.25">
      <c r="A60" s="90" t="s">
        <v>22</v>
      </c>
      <c r="B60" s="83" t="s">
        <v>23</v>
      </c>
      <c r="C60" s="83"/>
      <c r="D60" s="91">
        <f>SUM(D61,D63,D67,D69,D73,D75,D78,D80,D82,D84,D86,D88)</f>
        <v>8743679</v>
      </c>
      <c r="E60" s="110">
        <f>SUM(E61,E63,E67,E69,E73,E75,E78,E80,E82,E84,E86,E88)</f>
        <v>7614669</v>
      </c>
    </row>
    <row r="61" spans="1:5" x14ac:dyDescent="0.25">
      <c r="A61" s="81" t="s">
        <v>24</v>
      </c>
      <c r="B61" s="97" t="s">
        <v>75</v>
      </c>
      <c r="C61" s="82"/>
      <c r="D61" s="84">
        <f>D62</f>
        <v>1285040</v>
      </c>
      <c r="E61" s="107">
        <f>E62</f>
        <v>1285040</v>
      </c>
    </row>
    <row r="62" spans="1:5" ht="75" x14ac:dyDescent="0.25">
      <c r="A62" s="85" t="s">
        <v>7</v>
      </c>
      <c r="B62" s="97"/>
      <c r="C62" s="88" t="s">
        <v>11</v>
      </c>
      <c r="D62" s="84">
        <v>1285040</v>
      </c>
      <c r="E62" s="107">
        <v>1285040</v>
      </c>
    </row>
    <row r="63" spans="1:5" x14ac:dyDescent="0.25">
      <c r="A63" s="81" t="s">
        <v>10</v>
      </c>
      <c r="B63" s="97" t="s">
        <v>76</v>
      </c>
      <c r="C63" s="82"/>
      <c r="D63" s="84">
        <f>D64+D65+D66</f>
        <v>3557535</v>
      </c>
      <c r="E63" s="107">
        <f>E64+E65+E66</f>
        <v>2831276</v>
      </c>
    </row>
    <row r="64" spans="1:5" ht="75" x14ac:dyDescent="0.25">
      <c r="A64" s="85" t="s">
        <v>7</v>
      </c>
      <c r="B64" s="83"/>
      <c r="C64" s="88" t="s">
        <v>11</v>
      </c>
      <c r="D64" s="84">
        <v>2999443</v>
      </c>
      <c r="E64" s="107">
        <v>2595640</v>
      </c>
    </row>
    <row r="65" spans="1:5" ht="30" x14ac:dyDescent="0.25">
      <c r="A65" s="85" t="s">
        <v>6</v>
      </c>
      <c r="B65" s="83"/>
      <c r="C65" s="88" t="s">
        <v>12</v>
      </c>
      <c r="D65" s="84">
        <v>502892</v>
      </c>
      <c r="E65" s="107">
        <v>210436</v>
      </c>
    </row>
    <row r="66" spans="1:5" x14ac:dyDescent="0.25">
      <c r="A66" s="85" t="s">
        <v>8</v>
      </c>
      <c r="B66" s="83"/>
      <c r="C66" s="88" t="s">
        <v>9</v>
      </c>
      <c r="D66" s="84">
        <v>55200</v>
      </c>
      <c r="E66" s="107">
        <v>25200</v>
      </c>
    </row>
    <row r="67" spans="1:5" x14ac:dyDescent="0.25">
      <c r="A67" s="81" t="s">
        <v>25</v>
      </c>
      <c r="B67" s="97" t="s">
        <v>77</v>
      </c>
      <c r="C67" s="82"/>
      <c r="D67" s="84">
        <f>D68</f>
        <v>50000</v>
      </c>
      <c r="E67" s="107">
        <f>E68</f>
        <v>50000</v>
      </c>
    </row>
    <row r="68" spans="1:5" x14ac:dyDescent="0.25">
      <c r="A68" s="85" t="s">
        <v>8</v>
      </c>
      <c r="B68" s="83"/>
      <c r="C68" s="88" t="s">
        <v>9</v>
      </c>
      <c r="D68" s="84">
        <v>50000</v>
      </c>
      <c r="E68" s="107">
        <v>50000</v>
      </c>
    </row>
    <row r="69" spans="1:5" ht="45" x14ac:dyDescent="0.25">
      <c r="A69" s="81" t="s">
        <v>27</v>
      </c>
      <c r="B69" s="97" t="s">
        <v>78</v>
      </c>
      <c r="C69" s="82"/>
      <c r="D69" s="84">
        <f>SUM(D70:D72)</f>
        <v>3115729</v>
      </c>
      <c r="E69" s="107">
        <f>SUM(E70:E72)</f>
        <v>2732978</v>
      </c>
    </row>
    <row r="70" spans="1:5" ht="75" x14ac:dyDescent="0.25">
      <c r="A70" s="81" t="s">
        <v>7</v>
      </c>
      <c r="B70" s="97"/>
      <c r="C70" s="82">
        <v>100</v>
      </c>
      <c r="D70" s="84">
        <v>2673029</v>
      </c>
      <c r="E70" s="107">
        <v>2290278</v>
      </c>
    </row>
    <row r="71" spans="1:5" ht="30" x14ac:dyDescent="0.25">
      <c r="A71" s="85" t="s">
        <v>6</v>
      </c>
      <c r="B71" s="83"/>
      <c r="C71" s="88" t="s">
        <v>12</v>
      </c>
      <c r="D71" s="84">
        <v>412700</v>
      </c>
      <c r="E71" s="107">
        <v>412700</v>
      </c>
    </row>
    <row r="72" spans="1:5" x14ac:dyDescent="0.25">
      <c r="A72" s="87" t="s">
        <v>8</v>
      </c>
      <c r="B72" s="83"/>
      <c r="C72" s="88" t="s">
        <v>9</v>
      </c>
      <c r="D72" s="84">
        <v>30000</v>
      </c>
      <c r="E72" s="107">
        <v>30000</v>
      </c>
    </row>
    <row r="73" spans="1:5" ht="45" x14ac:dyDescent="0.25">
      <c r="A73" s="81" t="s">
        <v>26</v>
      </c>
      <c r="B73" s="97" t="s">
        <v>79</v>
      </c>
      <c r="C73" s="82"/>
      <c r="D73" s="84">
        <f>D74</f>
        <v>42664</v>
      </c>
      <c r="E73" s="107">
        <f>E74</f>
        <v>42664</v>
      </c>
    </row>
    <row r="74" spans="1:5" ht="30" x14ac:dyDescent="0.25">
      <c r="A74" s="85" t="s">
        <v>6</v>
      </c>
      <c r="B74" s="97"/>
      <c r="C74" s="82">
        <v>200</v>
      </c>
      <c r="D74" s="84">
        <v>42664</v>
      </c>
      <c r="E74" s="107">
        <v>42664</v>
      </c>
    </row>
    <row r="75" spans="1:5" x14ac:dyDescent="0.25">
      <c r="A75" s="81" t="s">
        <v>28</v>
      </c>
      <c r="B75" s="98" t="s">
        <v>80</v>
      </c>
      <c r="C75" s="82"/>
      <c r="D75" s="84">
        <f>D76+D77</f>
        <v>9000</v>
      </c>
      <c r="E75" s="107">
        <f>E76+E77</f>
        <v>9000</v>
      </c>
    </row>
    <row r="76" spans="1:5" ht="30" x14ac:dyDescent="0.25">
      <c r="A76" s="99" t="s">
        <v>6</v>
      </c>
      <c r="B76" s="98"/>
      <c r="C76" s="88" t="s">
        <v>12</v>
      </c>
      <c r="D76" s="84">
        <v>5000</v>
      </c>
      <c r="E76" s="107">
        <v>5000</v>
      </c>
    </row>
    <row r="77" spans="1:5" x14ac:dyDescent="0.25">
      <c r="A77" s="99" t="s">
        <v>8</v>
      </c>
      <c r="B77" s="98"/>
      <c r="C77" s="88" t="s">
        <v>9</v>
      </c>
      <c r="D77" s="84">
        <v>4000</v>
      </c>
      <c r="E77" s="107">
        <v>4000</v>
      </c>
    </row>
    <row r="78" spans="1:5" x14ac:dyDescent="0.25">
      <c r="A78" s="99" t="s">
        <v>98</v>
      </c>
      <c r="B78" s="98" t="s">
        <v>99</v>
      </c>
      <c r="C78" s="88"/>
      <c r="D78" s="84">
        <f>D79</f>
        <v>0</v>
      </c>
      <c r="E78" s="107">
        <f>E79</f>
        <v>0</v>
      </c>
    </row>
    <row r="79" spans="1:5" ht="30" x14ac:dyDescent="0.25">
      <c r="A79" s="85" t="s">
        <v>6</v>
      </c>
      <c r="B79" s="98"/>
      <c r="C79" s="88" t="s">
        <v>12</v>
      </c>
      <c r="D79" s="84">
        <v>0</v>
      </c>
      <c r="E79" s="107">
        <v>0</v>
      </c>
    </row>
    <row r="80" spans="1:5" ht="45" x14ac:dyDescent="0.25">
      <c r="A80" s="100" t="s">
        <v>81</v>
      </c>
      <c r="B80" s="98" t="s">
        <v>82</v>
      </c>
      <c r="C80" s="82"/>
      <c r="D80" s="84">
        <f>D81</f>
        <v>5000</v>
      </c>
      <c r="E80" s="107">
        <f>E81</f>
        <v>5000</v>
      </c>
    </row>
    <row r="81" spans="1:5" ht="15.75" thickBot="1" x14ac:dyDescent="0.3">
      <c r="A81" s="99" t="s">
        <v>8</v>
      </c>
      <c r="B81" s="98"/>
      <c r="C81" s="88" t="s">
        <v>9</v>
      </c>
      <c r="D81" s="84">
        <v>5000</v>
      </c>
      <c r="E81" s="107">
        <v>5000</v>
      </c>
    </row>
    <row r="82" spans="1:5" ht="30.75" thickBot="1" x14ac:dyDescent="0.3">
      <c r="A82" s="101" t="s">
        <v>86</v>
      </c>
      <c r="B82" s="98" t="s">
        <v>85</v>
      </c>
      <c r="C82" s="82"/>
      <c r="D82" s="84">
        <f>D83</f>
        <v>70000</v>
      </c>
      <c r="E82" s="107">
        <f>E83</f>
        <v>50000</v>
      </c>
    </row>
    <row r="83" spans="1:5" ht="30" x14ac:dyDescent="0.25">
      <c r="A83" s="85" t="s">
        <v>6</v>
      </c>
      <c r="B83" s="98"/>
      <c r="C83" s="82">
        <v>200</v>
      </c>
      <c r="D83" s="84">
        <v>70000</v>
      </c>
      <c r="E83" s="107">
        <v>50000</v>
      </c>
    </row>
    <row r="84" spans="1:5" ht="45" x14ac:dyDescent="0.25">
      <c r="A84" s="102" t="s">
        <v>87</v>
      </c>
      <c r="B84" s="98" t="s">
        <v>88</v>
      </c>
      <c r="C84" s="82"/>
      <c r="D84" s="84">
        <f>D85</f>
        <v>308711</v>
      </c>
      <c r="E84" s="107">
        <f>E85</f>
        <v>308711</v>
      </c>
    </row>
    <row r="85" spans="1:5" ht="30" x14ac:dyDescent="0.25">
      <c r="A85" s="85" t="s">
        <v>6</v>
      </c>
      <c r="B85" s="98"/>
      <c r="C85" s="82">
        <v>200</v>
      </c>
      <c r="D85" s="84">
        <v>308711</v>
      </c>
      <c r="E85" s="107">
        <v>308711</v>
      </c>
    </row>
    <row r="86" spans="1:5" ht="30" x14ac:dyDescent="0.25">
      <c r="A86" s="102" t="s">
        <v>89</v>
      </c>
      <c r="B86" s="98" t="s">
        <v>90</v>
      </c>
      <c r="C86" s="88"/>
      <c r="D86" s="84">
        <f>D87</f>
        <v>300000</v>
      </c>
      <c r="E86" s="107">
        <f>E87</f>
        <v>300000</v>
      </c>
    </row>
    <row r="87" spans="1:5" x14ac:dyDescent="0.25">
      <c r="A87" s="81" t="s">
        <v>5</v>
      </c>
      <c r="B87" s="82"/>
      <c r="C87" s="88" t="s">
        <v>13</v>
      </c>
      <c r="D87" s="84">
        <v>300000</v>
      </c>
      <c r="E87" s="107">
        <v>300000</v>
      </c>
    </row>
    <row r="88" spans="1:5" ht="30" x14ac:dyDescent="0.25">
      <c r="A88" s="103" t="s">
        <v>83</v>
      </c>
      <c r="B88" s="97" t="s">
        <v>84</v>
      </c>
      <c r="C88" s="82"/>
      <c r="D88" s="84">
        <f>D89+D90</f>
        <v>0</v>
      </c>
      <c r="E88" s="107">
        <f>E89+E90</f>
        <v>0</v>
      </c>
    </row>
    <row r="89" spans="1:5" ht="75" x14ac:dyDescent="0.25">
      <c r="A89" s="85" t="s">
        <v>7</v>
      </c>
      <c r="B89" s="97"/>
      <c r="C89" s="88" t="s">
        <v>11</v>
      </c>
      <c r="D89" s="84">
        <v>0</v>
      </c>
      <c r="E89" s="107">
        <v>0</v>
      </c>
    </row>
    <row r="90" spans="1:5" ht="30" x14ac:dyDescent="0.25">
      <c r="A90" s="85" t="s">
        <v>6</v>
      </c>
      <c r="B90" s="97"/>
      <c r="C90" s="88" t="s">
        <v>12</v>
      </c>
      <c r="D90" s="84">
        <v>0</v>
      </c>
      <c r="E90" s="107">
        <v>0</v>
      </c>
    </row>
    <row r="91" spans="1:5" x14ac:dyDescent="0.25">
      <c r="A91" s="90" t="s">
        <v>29</v>
      </c>
      <c r="B91" s="82"/>
      <c r="C91" s="82"/>
      <c r="D91" s="91">
        <f>D8+D12+D16+D21+D26+D33+D40+D48+D60</f>
        <v>12895236</v>
      </c>
      <c r="E91" s="110">
        <f>E8+E12+E16+E21+E26+E33+E40+E48+E60</f>
        <v>11412723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2023-11-09T14:51:02Z</cp:lastPrinted>
  <dcterms:created xsi:type="dcterms:W3CDTF">2016-08-16T13:35:15Z</dcterms:created>
  <dcterms:modified xsi:type="dcterms:W3CDTF">2023-11-09T14:52:14Z</dcterms:modified>
</cp:coreProperties>
</file>