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4" i="1" l="1"/>
  <c r="D82" i="1" l="1"/>
  <c r="D81" i="1" s="1"/>
  <c r="D83" i="1"/>
  <c r="D85" i="1"/>
  <c r="D106" i="1" l="1"/>
  <c r="D14" i="1" l="1"/>
  <c r="D20" i="1"/>
  <c r="D17" i="1"/>
  <c r="D80" i="1" l="1"/>
  <c r="D30" i="1"/>
  <c r="D28" i="1" l="1"/>
  <c r="D26" i="1"/>
  <c r="D25" i="1" s="1"/>
  <c r="D24" i="1" l="1"/>
  <c r="D23" i="1" s="1"/>
  <c r="D118" i="1"/>
  <c r="D55" i="1" l="1"/>
  <c r="D76" i="1" l="1"/>
  <c r="D69" i="1" s="1"/>
  <c r="D70" i="1"/>
  <c r="D43" i="1"/>
  <c r="D42" i="1" s="1"/>
  <c r="D63" i="1"/>
  <c r="D52" i="1" l="1"/>
  <c r="D51" i="1" s="1"/>
  <c r="D60" i="1" l="1"/>
  <c r="D65" i="1"/>
  <c r="D108" i="1" l="1"/>
  <c r="D97" i="1" l="1"/>
  <c r="D45" i="1"/>
  <c r="D103" i="1"/>
  <c r="D116" i="1"/>
  <c r="D114" i="1"/>
  <c r="D112" i="1"/>
  <c r="D120" i="1"/>
  <c r="D110" i="1"/>
  <c r="D101" i="1"/>
  <c r="D90" i="1" l="1"/>
  <c r="D87" i="1" s="1"/>
  <c r="D88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3" i="1" l="1"/>
</calcChain>
</file>

<file path=xl/sharedStrings.xml><?xml version="1.0" encoding="utf-8"?>
<sst xmlns="http://schemas.openxmlformats.org/spreadsheetml/2006/main" count="210" uniqueCount="149">
  <si>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</si>
  <si>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</si>
  <si>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</si>
  <si>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</si>
  <si>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</si>
  <si>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</si>
  <si>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</si>
  <si>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</si>
  <si>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</si>
  <si>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</si>
  <si>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</si>
  <si>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</si>
  <si>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</si>
  <si>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</si>
  <si>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</si>
  <si>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</si>
  <si>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</si>
  <si>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</si>
  <si>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</si>
  <si>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</si>
  <si>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</si>
  <si>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</si>
  <si>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</si>
  <si>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</si>
  <si>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</si>
  <si>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</si>
  <si>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</si>
  <si>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</si>
  <si>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</si>
  <si>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</si>
  <si>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</si>
  <si>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</si>
  <si>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</si>
  <si>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</si>
  <si>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</si>
  <si>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</si>
  <si>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</si>
  <si>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</si>
  <si>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</si>
  <si>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</si>
  <si>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</si>
  <si>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</si>
  <si>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</si>
  <si>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</si>
  <si>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</si>
  <si>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</si>
  <si>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</si>
  <si>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</si>
  <si>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</si>
  <si>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</si>
  <si>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</si>
  <si>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</si>
  <si>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</si>
  <si>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</si>
  <si>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</si>
  <si>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</si>
  <si>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</si>
  <si>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</si>
  <si>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</si>
  <si>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</si>
  <si>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</si>
  <si>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</si>
  <si>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</si>
  <si>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</si>
  <si>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</si>
  <si>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</si>
  <si>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</si>
  <si>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</si>
  <si>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</si>
  <si>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</si>
  <si>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</si>
  <si>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</si>
  <si>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</si>
  <si>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</si>
  <si>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</si>
  <si>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</si>
  <si>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</si>
  <si>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</si>
  <si>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</si>
  <si>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</si>
  <si>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</si>
  <si>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</si>
  <si>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</si>
  <si>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</si>
  <si>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</si>
  <si>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</si>
  <si>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</si>
  <si>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</si>
  <si>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</si>
  <si>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</si>
  <si>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</si>
  <si>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</si>
  <si>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</si>
  <si>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</si>
  <si>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</si>
  <si>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</si>
  <si>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</si>
  <si>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</si>
  <si>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</si>
  <si>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</si>
  <si>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</si>
  <si>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</si>
  <si>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</si>
  <si>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</si>
  <si>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</si>
  <si>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</si>
  <si>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</si>
  <si>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</si>
  <si>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</si>
  <si>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</si>
  <si>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</si>
  <si>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</si>
  <si>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</si>
  <si>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</si>
  <si>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</si>
  <si>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</si>
  <si>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</si>
  <si>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</si>
  <si>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</si>
  <si>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</si>
  <si>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</si>
  <si>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</si>
  <si>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</si>
  <si>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</si>
  <si>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</si>
  <si>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</si>
  <si>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</si>
  <si>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</si>
  <si>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</si>
  <si>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</si>
  <si>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</si>
  <si>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</si>
  <si>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</si>
  <si>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</si>
  <si>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</si>
  <si>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</si>
  <si>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</si>
  <si>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</si>
  <si>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</si>
  <si>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</si>
  <si>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</si>
  <si>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</si>
  <si>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</si>
  <si>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</si>
  <si>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</si>
  <si>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</si>
  <si>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</si>
  <si>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Приложение 5</t>
  </si>
  <si>
    <t>от 27.05.2021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</si>
</sst>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466626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466626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0</v>
      </c>
    </row>
    <row r="16" spans="1:4" x14ac:dyDescent="0.25">
      <c r="A16" s="106" t="s">
        <v>108</v>
      </c>
      <c r="B16" s="95"/>
      <c r="C16" s="95">
        <v>540</v>
      </c>
      <c r="D16" s="86">
        <v>249503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139503</v>
      </c>
    </row>
    <row r="18" spans="1:4" x14ac:dyDescent="0.25">
      <c r="A18" s="106" t="s">
        <v>112</v>
      </c>
      <c r="B18" s="103"/>
      <c r="C18" s="90" t="s">
        <v>113</v>
      </c>
      <c r="D18" s="86">
        <v>0</v>
      </c>
    </row>
    <row r="19" spans="1:4" x14ac:dyDescent="0.25">
      <c r="A19" s="106" t="s">
        <v>108</v>
      </c>
      <c r="B19" s="95"/>
      <c r="C19" s="95">
        <v>540</v>
      </c>
      <c r="D19" s="86">
        <v>139503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77620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77620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3568681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3568681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10215953.460000001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10215953.460000001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10215953.460000001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4301892.46</v>
      </c>
    </row>
    <row r="66" spans="1:4" ht="30" x14ac:dyDescent="0.25">
      <c r="A66" s="87" t="s">
        <v>6</v>
      </c>
      <c r="B66" s="84"/>
      <c r="C66" s="84">
        <v>200</v>
      </c>
      <c r="D66" s="86">
        <v>4301892.46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8716610.5199999996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</f>
        <v>8716610.5199999996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2800000</v>
      </c>
    </row>
    <row r="71" spans="1:4" ht="30" x14ac:dyDescent="0.25">
      <c r="A71" s="87" t="s">
        <v>6</v>
      </c>
      <c r="B71" s="84"/>
      <c r="C71" s="84">
        <v>200</v>
      </c>
      <c r="D71" s="86">
        <v>2800000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5716610.5199999996</v>
      </c>
    </row>
    <row r="77" spans="1:4" ht="60" x14ac:dyDescent="0.25">
      <c r="A77" s="83" t="s">
        <v>7</v>
      </c>
      <c r="B77" s="102"/>
      <c r="C77" s="84">
        <v>100</v>
      </c>
      <c r="D77" s="86">
        <v>1928889</v>
      </c>
    </row>
    <row r="78" spans="1:4" ht="30" x14ac:dyDescent="0.25">
      <c r="A78" s="87" t="s">
        <v>6</v>
      </c>
      <c r="B78" s="84"/>
      <c r="C78" s="84">
        <v>200</v>
      </c>
      <c r="D78" s="86">
        <v>3717721.52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ht="28.5" x14ac:dyDescent="0.25">
      <c r="A80" s="101" t="s">
        <v>142</v>
      </c>
      <c r="B80" s="85" t="s">
        <v>137</v>
      </c>
      <c r="C80" s="117"/>
      <c r="D80" s="93">
        <f>D81</f>
        <v>147329</v>
      </c>
    </row>
    <row r="81" spans="1:4" ht="45" x14ac:dyDescent="0.25">
      <c r="A81" s="87" t="s">
        <v>143</v>
      </c>
      <c r="B81" s="84" t="s">
        <v>138</v>
      </c>
      <c r="C81" s="84"/>
      <c r="D81" s="86">
        <f>D82</f>
        <v>147329</v>
      </c>
    </row>
    <row r="82" spans="1:4" x14ac:dyDescent="0.25">
      <c r="A82" s="87" t="s">
        <v>144</v>
      </c>
      <c r="B82" s="84" t="s">
        <v>139</v>
      </c>
      <c r="C82" s="90"/>
      <c r="D82" s="86">
        <f>D83+D85</f>
        <v>147329</v>
      </c>
    </row>
    <row r="83" spans="1:4" ht="30" x14ac:dyDescent="0.25">
      <c r="A83" s="87" t="s">
        <v>145</v>
      </c>
      <c r="B83" s="84" t="s">
        <v>140</v>
      </c>
      <c r="C83" s="84"/>
      <c r="D83" s="86">
        <f>D84</f>
        <v>125329</v>
      </c>
    </row>
    <row r="84" spans="1:4" ht="30" x14ac:dyDescent="0.25">
      <c r="A84" s="87" t="s">
        <v>6</v>
      </c>
      <c r="B84" s="84"/>
      <c r="C84" s="84">
        <v>200</v>
      </c>
      <c r="D84" s="86">
        <v>125329</v>
      </c>
    </row>
    <row r="85" spans="1:4" ht="30" x14ac:dyDescent="0.25">
      <c r="A85" s="87" t="s">
        <v>146</v>
      </c>
      <c r="B85" s="84" t="s">
        <v>141</v>
      </c>
      <c r="C85" s="90"/>
      <c r="D85" s="86">
        <f>D86</f>
        <v>22000</v>
      </c>
    </row>
    <row r="86" spans="1:4" ht="30" x14ac:dyDescent="0.25">
      <c r="A86" s="87" t="s">
        <v>6</v>
      </c>
      <c r="B86" s="84"/>
      <c r="C86" s="84">
        <v>200</v>
      </c>
      <c r="D86" s="86">
        <v>22000</v>
      </c>
    </row>
    <row r="87" spans="1:4" x14ac:dyDescent="0.25">
      <c r="A87" s="92" t="s">
        <v>27</v>
      </c>
      <c r="B87" s="85" t="s">
        <v>28</v>
      </c>
      <c r="C87" s="85"/>
      <c r="D87" s="93">
        <f>SUM(D88,D90,D94,D97,D101,D103,D106,D108,D110,D112,D114,D116,D120,D118)</f>
        <v>14384425</v>
      </c>
    </row>
    <row r="88" spans="1:4" x14ac:dyDescent="0.25">
      <c r="A88" s="83" t="s">
        <v>29</v>
      </c>
      <c r="B88" s="102" t="s">
        <v>88</v>
      </c>
      <c r="C88" s="84"/>
      <c r="D88" s="86">
        <f>D89</f>
        <v>1023929</v>
      </c>
    </row>
    <row r="89" spans="1:4" ht="60" x14ac:dyDescent="0.25">
      <c r="A89" s="87" t="s">
        <v>7</v>
      </c>
      <c r="B89" s="102"/>
      <c r="C89" s="90" t="s">
        <v>11</v>
      </c>
      <c r="D89" s="86">
        <v>1023929</v>
      </c>
    </row>
    <row r="90" spans="1:4" x14ac:dyDescent="0.25">
      <c r="A90" s="83" t="s">
        <v>10</v>
      </c>
      <c r="B90" s="102" t="s">
        <v>89</v>
      </c>
      <c r="C90" s="84"/>
      <c r="D90" s="86">
        <f>D91+D92+D93</f>
        <v>5609736</v>
      </c>
    </row>
    <row r="91" spans="1:4" ht="60" x14ac:dyDescent="0.25">
      <c r="A91" s="87" t="s">
        <v>7</v>
      </c>
      <c r="B91" s="85"/>
      <c r="C91" s="90" t="s">
        <v>11</v>
      </c>
      <c r="D91" s="86">
        <v>4223347</v>
      </c>
    </row>
    <row r="92" spans="1:4" ht="30" x14ac:dyDescent="0.25">
      <c r="A92" s="87" t="s">
        <v>6</v>
      </c>
      <c r="B92" s="85"/>
      <c r="C92" s="90" t="s">
        <v>12</v>
      </c>
      <c r="D92" s="86">
        <v>1331189</v>
      </c>
    </row>
    <row r="93" spans="1:4" x14ac:dyDescent="0.25">
      <c r="A93" s="87" t="s">
        <v>8</v>
      </c>
      <c r="B93" s="85"/>
      <c r="C93" s="90" t="s">
        <v>9</v>
      </c>
      <c r="D93" s="86">
        <v>55200</v>
      </c>
    </row>
    <row r="94" spans="1:4" x14ac:dyDescent="0.25">
      <c r="A94" s="83" t="s">
        <v>30</v>
      </c>
      <c r="B94" s="102" t="s">
        <v>90</v>
      </c>
      <c r="C94" s="84"/>
      <c r="D94" s="86">
        <f>D96+D95</f>
        <v>100000</v>
      </c>
    </row>
    <row r="95" spans="1:4" ht="30" x14ac:dyDescent="0.25">
      <c r="A95" s="87" t="s">
        <v>6</v>
      </c>
      <c r="B95" s="85"/>
      <c r="C95" s="90" t="s">
        <v>12</v>
      </c>
      <c r="D95" s="86">
        <v>1000</v>
      </c>
    </row>
    <row r="96" spans="1:4" x14ac:dyDescent="0.25">
      <c r="A96" s="87" t="s">
        <v>8</v>
      </c>
      <c r="B96" s="85"/>
      <c r="C96" s="90" t="s">
        <v>9</v>
      </c>
      <c r="D96" s="86">
        <v>99000</v>
      </c>
    </row>
    <row r="97" spans="1:4" ht="30" x14ac:dyDescent="0.25">
      <c r="A97" s="83" t="s">
        <v>32</v>
      </c>
      <c r="B97" s="102" t="s">
        <v>91</v>
      </c>
      <c r="C97" s="84"/>
      <c r="D97" s="86">
        <f>SUM(D98:D100)</f>
        <v>5794469</v>
      </c>
    </row>
    <row r="98" spans="1:4" ht="60" x14ac:dyDescent="0.25">
      <c r="A98" s="83" t="s">
        <v>7</v>
      </c>
      <c r="B98" s="102"/>
      <c r="C98" s="84">
        <v>100</v>
      </c>
      <c r="D98" s="86">
        <v>3694199</v>
      </c>
    </row>
    <row r="99" spans="1:4" ht="30" x14ac:dyDescent="0.25">
      <c r="A99" s="87" t="s">
        <v>6</v>
      </c>
      <c r="B99" s="85"/>
      <c r="C99" s="90" t="s">
        <v>12</v>
      </c>
      <c r="D99" s="86">
        <v>2070270</v>
      </c>
    </row>
    <row r="100" spans="1:4" x14ac:dyDescent="0.25">
      <c r="A100" s="89" t="s">
        <v>8</v>
      </c>
      <c r="B100" s="85"/>
      <c r="C100" s="90" t="s">
        <v>9</v>
      </c>
      <c r="D100" s="86">
        <v>30000</v>
      </c>
    </row>
    <row r="101" spans="1:4" ht="45" x14ac:dyDescent="0.25">
      <c r="A101" s="83" t="s">
        <v>31</v>
      </c>
      <c r="B101" s="102" t="s">
        <v>92</v>
      </c>
      <c r="C101" s="84"/>
      <c r="D101" s="86">
        <f>D102</f>
        <v>153600</v>
      </c>
    </row>
    <row r="102" spans="1:4" ht="30" x14ac:dyDescent="0.25">
      <c r="A102" s="87" t="s">
        <v>6</v>
      </c>
      <c r="B102" s="102"/>
      <c r="C102" s="84">
        <v>200</v>
      </c>
      <c r="D102" s="86">
        <v>153600</v>
      </c>
    </row>
    <row r="103" spans="1:4" x14ac:dyDescent="0.25">
      <c r="A103" s="83" t="s">
        <v>33</v>
      </c>
      <c r="B103" s="103" t="s">
        <v>93</v>
      </c>
      <c r="C103" s="84"/>
      <c r="D103" s="86">
        <f>D104+D105</f>
        <v>50100</v>
      </c>
    </row>
    <row r="104" spans="1:4" ht="30" x14ac:dyDescent="0.25">
      <c r="A104" s="104" t="s">
        <v>6</v>
      </c>
      <c r="B104" s="103"/>
      <c r="C104" s="90" t="s">
        <v>12</v>
      </c>
      <c r="D104" s="86">
        <v>46100</v>
      </c>
    </row>
    <row r="105" spans="1:4" x14ac:dyDescent="0.25">
      <c r="A105" s="104" t="s">
        <v>8</v>
      </c>
      <c r="B105" s="103"/>
      <c r="C105" s="90" t="s">
        <v>9</v>
      </c>
      <c r="D105" s="86">
        <v>4000</v>
      </c>
    </row>
    <row r="106" spans="1:4" x14ac:dyDescent="0.25">
      <c r="A106" s="116" t="s">
        <v>133</v>
      </c>
      <c r="B106" s="103" t="s">
        <v>134</v>
      </c>
      <c r="C106" s="90"/>
      <c r="D106" s="86">
        <f>D107</f>
        <v>110000</v>
      </c>
    </row>
    <row r="107" spans="1:4" ht="30" x14ac:dyDescent="0.25">
      <c r="A107" s="87" t="s">
        <v>6</v>
      </c>
      <c r="B107" s="103"/>
      <c r="C107" s="84">
        <v>200</v>
      </c>
      <c r="D107" s="86">
        <v>110000</v>
      </c>
    </row>
    <row r="108" spans="1:4" ht="66.75" customHeight="1" x14ac:dyDescent="0.25">
      <c r="A108" s="105" t="s">
        <v>107</v>
      </c>
      <c r="B108" s="103" t="s">
        <v>106</v>
      </c>
      <c r="C108" s="90"/>
      <c r="D108" s="86">
        <f>D109</f>
        <v>194737</v>
      </c>
    </row>
    <row r="109" spans="1:4" x14ac:dyDescent="0.25">
      <c r="A109" s="106" t="s">
        <v>108</v>
      </c>
      <c r="B109" s="103"/>
      <c r="C109" s="90" t="s">
        <v>105</v>
      </c>
      <c r="D109" s="86">
        <v>194737</v>
      </c>
    </row>
    <row r="110" spans="1:4" ht="30" x14ac:dyDescent="0.25">
      <c r="A110" s="107" t="s">
        <v>94</v>
      </c>
      <c r="B110" s="103" t="s">
        <v>95</v>
      </c>
      <c r="C110" s="84"/>
      <c r="D110" s="86">
        <f>D111</f>
        <v>41028</v>
      </c>
    </row>
    <row r="111" spans="1:4" ht="15.75" thickBot="1" x14ac:dyDescent="0.3">
      <c r="A111" s="104" t="s">
        <v>8</v>
      </c>
      <c r="B111" s="103"/>
      <c r="C111" s="90" t="s">
        <v>9</v>
      </c>
      <c r="D111" s="86">
        <v>41028</v>
      </c>
    </row>
    <row r="112" spans="1:4" ht="30.75" thickBot="1" x14ac:dyDescent="0.3">
      <c r="A112" s="108" t="s">
        <v>99</v>
      </c>
      <c r="B112" s="103" t="s">
        <v>98</v>
      </c>
      <c r="C112" s="84"/>
      <c r="D112" s="86">
        <f>D113</f>
        <v>100000</v>
      </c>
    </row>
    <row r="113" spans="1:4" ht="30" x14ac:dyDescent="0.25">
      <c r="A113" s="87" t="s">
        <v>6</v>
      </c>
      <c r="B113" s="103"/>
      <c r="C113" s="84">
        <v>200</v>
      </c>
      <c r="D113" s="86">
        <v>100000</v>
      </c>
    </row>
    <row r="114" spans="1:4" ht="45" x14ac:dyDescent="0.25">
      <c r="A114" s="96" t="s">
        <v>100</v>
      </c>
      <c r="B114" s="103" t="s">
        <v>101</v>
      </c>
      <c r="C114" s="84"/>
      <c r="D114" s="86">
        <f>D115</f>
        <v>716190</v>
      </c>
    </row>
    <row r="115" spans="1:4" ht="30" x14ac:dyDescent="0.25">
      <c r="A115" s="87" t="s">
        <v>6</v>
      </c>
      <c r="B115" s="103"/>
      <c r="C115" s="84">
        <v>200</v>
      </c>
      <c r="D115" s="86">
        <v>716190</v>
      </c>
    </row>
    <row r="116" spans="1:4" ht="30" x14ac:dyDescent="0.25">
      <c r="A116" s="96" t="s">
        <v>102</v>
      </c>
      <c r="B116" s="103" t="s">
        <v>103</v>
      </c>
      <c r="C116" s="90"/>
      <c r="D116" s="86">
        <f>D117</f>
        <v>152000</v>
      </c>
    </row>
    <row r="117" spans="1:4" x14ac:dyDescent="0.25">
      <c r="A117" s="83" t="s">
        <v>5</v>
      </c>
      <c r="B117" s="84"/>
      <c r="C117" s="90" t="s">
        <v>13</v>
      </c>
      <c r="D117" s="86">
        <v>152000</v>
      </c>
    </row>
    <row r="118" spans="1:4" x14ac:dyDescent="0.25">
      <c r="A118" s="83" t="s">
        <v>114</v>
      </c>
      <c r="B118" s="103" t="s">
        <v>115</v>
      </c>
      <c r="C118" s="90"/>
      <c r="D118" s="86">
        <f>D119</f>
        <v>100000</v>
      </c>
    </row>
    <row r="119" spans="1:4" ht="30" x14ac:dyDescent="0.25">
      <c r="A119" s="87" t="s">
        <v>6</v>
      </c>
      <c r="B119" s="84"/>
      <c r="C119" s="90" t="s">
        <v>12</v>
      </c>
      <c r="D119" s="86">
        <v>100000</v>
      </c>
    </row>
    <row r="120" spans="1:4" ht="30" x14ac:dyDescent="0.25">
      <c r="A120" s="109" t="s">
        <v>96</v>
      </c>
      <c r="B120" s="102" t="s">
        <v>97</v>
      </c>
      <c r="C120" s="84"/>
      <c r="D120" s="86">
        <f>D121+D122</f>
        <v>238636</v>
      </c>
    </row>
    <row r="121" spans="1:4" ht="60" x14ac:dyDescent="0.25">
      <c r="A121" s="87" t="s">
        <v>7</v>
      </c>
      <c r="B121" s="102"/>
      <c r="C121" s="90" t="s">
        <v>11</v>
      </c>
      <c r="D121" s="86">
        <v>238636</v>
      </c>
    </row>
    <row r="122" spans="1:4" ht="30" x14ac:dyDescent="0.25">
      <c r="A122" s="87" t="s">
        <v>6</v>
      </c>
      <c r="B122" s="102"/>
      <c r="C122" s="90" t="s">
        <v>12</v>
      </c>
      <c r="D122" s="86">
        <v>0</v>
      </c>
    </row>
    <row r="123" spans="1:4" x14ac:dyDescent="0.25">
      <c r="A123" s="92" t="s">
        <v>34</v>
      </c>
      <c r="B123" s="84"/>
      <c r="C123" s="84"/>
      <c r="D123" s="93">
        <f>D8+D12+D23+D32+D37+D49+D57+D68+D80+D87</f>
        <v>39899359.980000004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2021-03-12T07:09:36Z</cp:lastPrinted>
  <dcterms:created xsi:type="dcterms:W3CDTF">2016-08-16T13:35:15Z</dcterms:created>
  <dcterms:modified xsi:type="dcterms:W3CDTF">2021-05-28T05:15:51Z</dcterms:modified>
</cp:coreProperties>
</file>