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4" i="1" l="1"/>
  <c r="D75" i="1"/>
  <c r="D49" i="1" l="1"/>
  <c r="D50" i="1"/>
  <c r="D51" i="1"/>
  <c r="D52" i="1"/>
  <c r="D103" i="1" l="1"/>
  <c r="D92" i="1" l="1"/>
  <c r="D94" i="1"/>
  <c r="D91" i="1" l="1"/>
  <c r="D90" i="1" s="1"/>
  <c r="D115" i="1"/>
  <c r="D14" i="1" l="1"/>
  <c r="D20" i="1"/>
  <c r="D17" i="1"/>
  <c r="D89" i="1" l="1"/>
  <c r="D30" i="1"/>
  <c r="D28" i="1" l="1"/>
  <c r="D26" i="1"/>
  <c r="D25" i="1" s="1"/>
  <c r="D24" i="1" l="1"/>
  <c r="D23" i="1" s="1"/>
  <c r="D127" i="1"/>
  <c r="D60" i="1" l="1"/>
  <c r="D85" i="1" l="1"/>
  <c r="D79" i="1"/>
  <c r="D43" i="1"/>
  <c r="D42" i="1" s="1"/>
  <c r="D68" i="1"/>
  <c r="D57" i="1" l="1"/>
  <c r="D56" i="1" s="1"/>
  <c r="D65" i="1" l="1"/>
  <c r="D70" i="1"/>
  <c r="D117" i="1" l="1"/>
  <c r="D106" i="1" l="1"/>
  <c r="D45" i="1"/>
  <c r="D112" i="1"/>
  <c r="D125" i="1"/>
  <c r="D123" i="1"/>
  <c r="D121" i="1"/>
  <c r="D129" i="1"/>
  <c r="D119" i="1"/>
  <c r="D110" i="1"/>
  <c r="D99" i="1" l="1"/>
  <c r="D96" i="1" s="1"/>
  <c r="D97" i="1"/>
  <c r="D35" i="1"/>
  <c r="D34" i="1" s="1"/>
  <c r="D33" i="1" s="1"/>
  <c r="D32" i="1" s="1"/>
  <c r="D10" i="1"/>
  <c r="D9" i="1" s="1"/>
  <c r="D8" i="1" s="1"/>
  <c r="D83" i="1"/>
  <c r="D81" i="1"/>
  <c r="D78" i="1" s="1"/>
  <c r="D40" i="1"/>
  <c r="D39" i="1" s="1"/>
  <c r="D59" i="1"/>
  <c r="D55" i="1" s="1"/>
  <c r="D54" i="1" s="1"/>
  <c r="D63" i="1"/>
  <c r="D62" i="1" s="1"/>
  <c r="D77" i="1" l="1"/>
  <c r="D13" i="1"/>
  <c r="D12" i="1" s="1"/>
  <c r="D38" i="1"/>
  <c r="D37" i="1" s="1"/>
  <c r="D132" i="1" l="1"/>
</calcChain>
</file>

<file path=xl/sharedStrings.xml><?xml version="1.0" encoding="utf-8"?>
<sst xmlns="http://schemas.openxmlformats.org/spreadsheetml/2006/main" count="225" uniqueCount="161">
  <si>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</si>
  <si>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</si>
  <si>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</si>
  <si>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</si>
  <si>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</si>
  <si>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</si>
  <si>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</si>
  <si>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</si>
  <si>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</si>
  <si>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</si>
  <si>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</si>
  <si>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</si>
  <si>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</si>
  <si>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</si>
  <si>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</si>
  <si>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</si>
  <si>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</si>
  <si>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</si>
  <si>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</si>
  <si>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</si>
  <si>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</si>
  <si>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</si>
  <si>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</si>
  <si>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</si>
  <si>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</si>
  <si>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</si>
  <si>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</si>
  <si>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</si>
  <si>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</si>
  <si>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</si>
  <si>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</si>
  <si>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</si>
  <si>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</si>
  <si>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</si>
  <si>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</si>
  <si>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</si>
  <si>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</si>
  <si>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</si>
  <si>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</si>
  <si>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</si>
  <si>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</si>
  <si>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</si>
  <si>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</si>
  <si>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</si>
  <si>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</si>
  <si>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</si>
  <si>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</si>
  <si>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</si>
  <si>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</si>
  <si>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</si>
  <si>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</si>
  <si>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</si>
  <si>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</si>
  <si>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</si>
  <si>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</si>
  <si>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</si>
  <si>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</si>
  <si>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</si>
  <si>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</si>
  <si>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</si>
  <si>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</si>
  <si>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</si>
  <si>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</si>
  <si>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</si>
  <si>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</si>
  <si>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</si>
  <si>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</si>
  <si>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</si>
  <si>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</si>
  <si>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</si>
  <si>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</si>
  <si>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</si>
  <si>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</si>
  <si>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</si>
  <si>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</si>
  <si>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</si>
  <si>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</si>
  <si>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</si>
  <si>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</si>
  <si>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</si>
  <si>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</si>
  <si>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</si>
  <si>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</si>
  <si>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</si>
  <si>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</si>
  <si>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</si>
  <si>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</si>
  <si>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</si>
  <si>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</si>
  <si>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</si>
  <si>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</si>
  <si>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</si>
  <si>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</si>
  <si>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</si>
  <si>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</si>
  <si>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</si>
  <si>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</si>
  <si>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</si>
  <si>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</si>
  <si>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</si>
  <si>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</si>
  <si>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</si>
  <si>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</si>
  <si>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</si>
  <si>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</si>
  <si>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</si>
  <si>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</si>
  <si>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</si>
  <si>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</si>
  <si>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</si>
  <si>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</si>
  <si>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</si>
  <si>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</si>
  <si>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</si>
  <si>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</si>
  <si>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</si>
  <si>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</si>
  <si>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</si>
  <si>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</si>
  <si>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</si>
  <si>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</si>
  <si>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</si>
  <si>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</si>
  <si>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</si>
  <si>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</si>
  <si>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</si>
  <si>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</si>
  <si>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</si>
  <si>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</si>
  <si>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</si>
  <si>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</si>
  <si>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</si>
  <si>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</si>
  <si>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</si>
  <si>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</si>
  <si>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</si>
  <si>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</si>
  <si>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</si>
  <si>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</si>
  <si>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</si>
  <si>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</si>
  <si>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</si>
  <si>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</si>
  <si>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</si>
  <si>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</si>
  <si>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</si>
  <si>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</si>
  <si>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</si>
  <si>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</si>
  <si>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</si>
  <si>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</si>
  <si>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</si>
  <si>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</si>
  <si>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</si>
  <si>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</si>
  <si>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</si>
  <si>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</si>
  <si>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Приложение 5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</si>
  <si>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</si>
  <si>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</si>
  <si>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от 09.12.2021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</si>
</sst>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160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158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159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451062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451062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234973</v>
      </c>
    </row>
    <row r="15" spans="1:4" x14ac:dyDescent="0.25">
      <c r="A15" s="106" t="s">
        <v>112</v>
      </c>
      <c r="B15" s="103"/>
      <c r="C15" s="90" t="s">
        <v>113</v>
      </c>
      <c r="D15" s="86">
        <v>234973</v>
      </c>
    </row>
    <row r="16" spans="1:4" x14ac:dyDescent="0.25">
      <c r="A16" s="106" t="s">
        <v>108</v>
      </c>
      <c r="B16" s="95"/>
      <c r="C16" s="95">
        <v>540</v>
      </c>
      <c r="D16" s="86">
        <v>0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216089</v>
      </c>
    </row>
    <row r="18" spans="1:4" x14ac:dyDescent="0.25">
      <c r="A18" s="106" t="s">
        <v>112</v>
      </c>
      <c r="B18" s="103"/>
      <c r="C18" s="90" t="s">
        <v>113</v>
      </c>
      <c r="D18" s="86">
        <v>216089</v>
      </c>
    </row>
    <row r="19" spans="1:4" x14ac:dyDescent="0.25">
      <c r="A19" s="106" t="s">
        <v>108</v>
      </c>
      <c r="B19" s="95"/>
      <c r="C19" s="95">
        <v>540</v>
      </c>
      <c r="D19" s="86">
        <v>0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4102693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4102693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4032693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4032693</v>
      </c>
    </row>
    <row r="27" spans="1:4" ht="30" x14ac:dyDescent="0.25">
      <c r="A27" s="87" t="s">
        <v>6</v>
      </c>
      <c r="B27" s="84"/>
      <c r="C27" s="84">
        <v>200</v>
      </c>
      <c r="D27" s="86">
        <v>4032693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70000</v>
      </c>
    </row>
    <row r="29" spans="1:4" ht="30" x14ac:dyDescent="0.25">
      <c r="A29" s="87" t="s">
        <v>6</v>
      </c>
      <c r="B29" s="84"/>
      <c r="C29" s="84">
        <v>200</v>
      </c>
      <c r="D29" s="86">
        <v>70000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0</v>
      </c>
    </row>
    <row r="31" spans="1:4" ht="30" x14ac:dyDescent="0.25">
      <c r="A31" s="87" t="s">
        <v>6</v>
      </c>
      <c r="B31" s="84"/>
      <c r="C31" s="84">
        <v>200</v>
      </c>
      <c r="D31" s="86">
        <v>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200000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200000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200000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200000</v>
      </c>
    </row>
    <row r="36" spans="1:4" ht="30" x14ac:dyDescent="0.25">
      <c r="A36" s="87" t="s">
        <v>6</v>
      </c>
      <c r="B36" s="84"/>
      <c r="C36" s="84">
        <v>200</v>
      </c>
      <c r="D36" s="86">
        <v>200000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1363235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1363235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157000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157000</v>
      </c>
    </row>
    <row r="41" spans="1:4" ht="30" x14ac:dyDescent="0.25">
      <c r="A41" s="87" t="s">
        <v>6</v>
      </c>
      <c r="B41" s="84"/>
      <c r="C41" s="84">
        <v>200</v>
      </c>
      <c r="D41" s="86">
        <v>157000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300000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300000</v>
      </c>
    </row>
    <row r="44" spans="1:4" ht="30" x14ac:dyDescent="0.25">
      <c r="A44" s="87" t="s">
        <v>6</v>
      </c>
      <c r="B44" s="84"/>
      <c r="C44" s="84">
        <v>200</v>
      </c>
      <c r="D44" s="86">
        <v>300000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906235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35000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47.25" customHeight="1" x14ac:dyDescent="0.25">
      <c r="A49" s="100" t="s">
        <v>149</v>
      </c>
      <c r="B49" s="84" t="s">
        <v>145</v>
      </c>
      <c r="C49" s="84"/>
      <c r="D49" s="86">
        <f>D50</f>
        <v>1000</v>
      </c>
    </row>
    <row r="50" spans="1:4" ht="59.25" customHeight="1" x14ac:dyDescent="0.25">
      <c r="A50" s="100" t="s">
        <v>150</v>
      </c>
      <c r="B50" s="84" t="s">
        <v>147</v>
      </c>
      <c r="C50" s="84"/>
      <c r="D50" s="86">
        <f>D51</f>
        <v>1000</v>
      </c>
    </row>
    <row r="51" spans="1:4" ht="49.5" customHeight="1" x14ac:dyDescent="0.25">
      <c r="A51" s="100" t="s">
        <v>151</v>
      </c>
      <c r="B51" s="84" t="s">
        <v>146</v>
      </c>
      <c r="C51" s="84"/>
      <c r="D51" s="86">
        <f>D52</f>
        <v>1000</v>
      </c>
    </row>
    <row r="52" spans="1:4" ht="58.5" customHeight="1" x14ac:dyDescent="0.25">
      <c r="A52" s="100" t="s">
        <v>152</v>
      </c>
      <c r="B52" s="84" t="s">
        <v>148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30000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30000</v>
      </c>
    </row>
    <row r="58" spans="1:4" ht="30" x14ac:dyDescent="0.25">
      <c r="A58" s="87" t="s">
        <v>6</v>
      </c>
      <c r="B58" s="84"/>
      <c r="C58" s="90" t="s">
        <v>12</v>
      </c>
      <c r="D58" s="86">
        <v>30000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60000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60000</v>
      </c>
    </row>
    <row r="61" spans="1:4" ht="30" x14ac:dyDescent="0.25">
      <c r="A61" s="87" t="s">
        <v>6</v>
      </c>
      <c r="B61" s="84"/>
      <c r="C61" s="90" t="s">
        <v>12</v>
      </c>
      <c r="D61" s="86">
        <v>60000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12725426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12725426</v>
      </c>
    </row>
    <row r="64" spans="1:4" x14ac:dyDescent="0.25">
      <c r="A64" s="83" t="s">
        <v>24</v>
      </c>
      <c r="B64" s="84" t="s">
        <v>25</v>
      </c>
      <c r="C64" s="84"/>
      <c r="D64" s="86">
        <f>SUM(D65+D68+D70+D73+D75)</f>
        <v>12725426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812939</v>
      </c>
    </row>
    <row r="69" spans="1:4" ht="30" x14ac:dyDescent="0.25">
      <c r="A69" s="87" t="s">
        <v>6</v>
      </c>
      <c r="B69" s="84"/>
      <c r="C69" s="84">
        <v>200</v>
      </c>
      <c r="D69" s="86">
        <v>812939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3117061</v>
      </c>
    </row>
    <row r="71" spans="1:4" ht="30" x14ac:dyDescent="0.25">
      <c r="A71" s="87" t="s">
        <v>6</v>
      </c>
      <c r="B71" s="84"/>
      <c r="C71" s="84">
        <v>200</v>
      </c>
      <c r="D71" s="86">
        <v>3117061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9.25" customHeight="1" x14ac:dyDescent="0.25">
      <c r="A73" s="100" t="s">
        <v>153</v>
      </c>
      <c r="B73" s="84" t="s">
        <v>154</v>
      </c>
      <c r="C73" s="84"/>
      <c r="D73" s="86">
        <v>3273365</v>
      </c>
    </row>
    <row r="74" spans="1:4" ht="29.25" customHeight="1" x14ac:dyDescent="0.25">
      <c r="A74" s="100" t="s">
        <v>6</v>
      </c>
      <c r="B74" s="84"/>
      <c r="C74" s="84">
        <v>200</v>
      </c>
      <c r="D74" s="86">
        <v>3273365</v>
      </c>
    </row>
    <row r="75" spans="1:4" ht="45" customHeight="1" x14ac:dyDescent="0.25">
      <c r="A75" s="100" t="s">
        <v>156</v>
      </c>
      <c r="B75" s="84" t="s">
        <v>155</v>
      </c>
      <c r="C75" s="84"/>
      <c r="D75" s="86">
        <f>D76</f>
        <v>335000</v>
      </c>
    </row>
    <row r="76" spans="1:4" ht="29.25" customHeight="1" x14ac:dyDescent="0.25">
      <c r="A76" s="100" t="s">
        <v>6</v>
      </c>
      <c r="B76" s="84"/>
      <c r="C76" s="84">
        <v>200</v>
      </c>
      <c r="D76" s="86">
        <v>335000</v>
      </c>
    </row>
    <row r="77" spans="1:4" ht="28.5" x14ac:dyDescent="0.25">
      <c r="A77" s="101" t="s">
        <v>59</v>
      </c>
      <c r="B77" s="85" t="s">
        <v>60</v>
      </c>
      <c r="C77" s="84"/>
      <c r="D77" s="86">
        <f>D78</f>
        <v>5988050</v>
      </c>
    </row>
    <row r="78" spans="1:4" ht="30" x14ac:dyDescent="0.25">
      <c r="A78" s="87" t="s">
        <v>61</v>
      </c>
      <c r="B78" s="84" t="s">
        <v>62</v>
      </c>
      <c r="C78" s="84"/>
      <c r="D78" s="86">
        <f>D79+D81+D83+D85</f>
        <v>5988050</v>
      </c>
    </row>
    <row r="79" spans="1:4" x14ac:dyDescent="0.25">
      <c r="A79" s="87" t="s">
        <v>63</v>
      </c>
      <c r="B79" s="84" t="s">
        <v>67</v>
      </c>
      <c r="C79" s="84"/>
      <c r="D79" s="86">
        <f>D80</f>
        <v>2400000</v>
      </c>
    </row>
    <row r="80" spans="1:4" ht="30" x14ac:dyDescent="0.25">
      <c r="A80" s="87" t="s">
        <v>6</v>
      </c>
      <c r="B80" s="84"/>
      <c r="C80" s="84">
        <v>200</v>
      </c>
      <c r="D80" s="86">
        <v>2400000</v>
      </c>
    </row>
    <row r="81" spans="1:4" x14ac:dyDescent="0.25">
      <c r="A81" s="87" t="s">
        <v>64</v>
      </c>
      <c r="B81" s="84" t="s">
        <v>69</v>
      </c>
      <c r="C81" s="84"/>
      <c r="D81" s="86">
        <f>D82</f>
        <v>50000</v>
      </c>
    </row>
    <row r="82" spans="1:4" ht="30" x14ac:dyDescent="0.25">
      <c r="A82" s="87" t="s">
        <v>6</v>
      </c>
      <c r="B82" s="84"/>
      <c r="C82" s="84">
        <v>200</v>
      </c>
      <c r="D82" s="86">
        <v>50000</v>
      </c>
    </row>
    <row r="83" spans="1:4" x14ac:dyDescent="0.25">
      <c r="A83" s="87" t="s">
        <v>65</v>
      </c>
      <c r="B83" s="84" t="s">
        <v>68</v>
      </c>
      <c r="C83" s="84"/>
      <c r="D83" s="86">
        <f>D84</f>
        <v>100000</v>
      </c>
    </row>
    <row r="84" spans="1:4" ht="30" x14ac:dyDescent="0.25">
      <c r="A84" s="87" t="s">
        <v>6</v>
      </c>
      <c r="B84" s="84"/>
      <c r="C84" s="84">
        <v>200</v>
      </c>
      <c r="D84" s="86">
        <v>100000</v>
      </c>
    </row>
    <row r="85" spans="1:4" ht="30" x14ac:dyDescent="0.25">
      <c r="A85" s="87" t="s">
        <v>66</v>
      </c>
      <c r="B85" s="84" t="s">
        <v>70</v>
      </c>
      <c r="C85" s="84"/>
      <c r="D85" s="86">
        <f>D87+D88+D86</f>
        <v>3438050</v>
      </c>
    </row>
    <row r="86" spans="1:4" ht="60" x14ac:dyDescent="0.25">
      <c r="A86" s="83" t="s">
        <v>7</v>
      </c>
      <c r="B86" s="102"/>
      <c r="C86" s="84">
        <v>100</v>
      </c>
      <c r="D86" s="86">
        <v>1737050</v>
      </c>
    </row>
    <row r="87" spans="1:4" ht="30" x14ac:dyDescent="0.25">
      <c r="A87" s="87" t="s">
        <v>6</v>
      </c>
      <c r="B87" s="84"/>
      <c r="C87" s="84">
        <v>200</v>
      </c>
      <c r="D87" s="86">
        <v>1691000</v>
      </c>
    </row>
    <row r="88" spans="1:4" x14ac:dyDescent="0.25">
      <c r="A88" s="87" t="s">
        <v>8</v>
      </c>
      <c r="B88" s="85"/>
      <c r="C88" s="90" t="s">
        <v>9</v>
      </c>
      <c r="D88" s="86">
        <v>10000</v>
      </c>
    </row>
    <row r="89" spans="1:4" ht="28.5" x14ac:dyDescent="0.25">
      <c r="A89" s="101" t="s">
        <v>140</v>
      </c>
      <c r="B89" s="85" t="s">
        <v>135</v>
      </c>
      <c r="C89" s="117"/>
      <c r="D89" s="93">
        <f>D90</f>
        <v>427559</v>
      </c>
    </row>
    <row r="90" spans="1:4" ht="45" x14ac:dyDescent="0.25">
      <c r="A90" s="87" t="s">
        <v>141</v>
      </c>
      <c r="B90" s="84" t="s">
        <v>136</v>
      </c>
      <c r="C90" s="84"/>
      <c r="D90" s="86">
        <f>D91</f>
        <v>427559</v>
      </c>
    </row>
    <row r="91" spans="1:4" x14ac:dyDescent="0.25">
      <c r="A91" s="87" t="s">
        <v>142</v>
      </c>
      <c r="B91" s="84" t="s">
        <v>137</v>
      </c>
      <c r="C91" s="90"/>
      <c r="D91" s="86">
        <f>D92+D94</f>
        <v>427559</v>
      </c>
    </row>
    <row r="92" spans="1:4" ht="30" x14ac:dyDescent="0.25">
      <c r="A92" s="87" t="s">
        <v>143</v>
      </c>
      <c r="B92" s="84" t="s">
        <v>138</v>
      </c>
      <c r="C92" s="84"/>
      <c r="D92" s="86">
        <f>D93</f>
        <v>400000</v>
      </c>
    </row>
    <row r="93" spans="1:4" ht="30" x14ac:dyDescent="0.25">
      <c r="A93" s="87" t="s">
        <v>6</v>
      </c>
      <c r="B93" s="84"/>
      <c r="C93" s="84">
        <v>200</v>
      </c>
      <c r="D93" s="86">
        <v>400000</v>
      </c>
    </row>
    <row r="94" spans="1:4" ht="30" x14ac:dyDescent="0.25">
      <c r="A94" s="87" t="s">
        <v>144</v>
      </c>
      <c r="B94" s="84" t="s">
        <v>139</v>
      </c>
      <c r="C94" s="90"/>
      <c r="D94" s="86">
        <f>D95</f>
        <v>27559</v>
      </c>
    </row>
    <row r="95" spans="1:4" ht="30" x14ac:dyDescent="0.25">
      <c r="A95" s="87" t="s">
        <v>6</v>
      </c>
      <c r="B95" s="84"/>
      <c r="C95" s="84">
        <v>200</v>
      </c>
      <c r="D95" s="86">
        <v>27559</v>
      </c>
    </row>
    <row r="96" spans="1:4" x14ac:dyDescent="0.25">
      <c r="A96" s="92" t="s">
        <v>27</v>
      </c>
      <c r="B96" s="85" t="s">
        <v>28</v>
      </c>
      <c r="C96" s="85"/>
      <c r="D96" s="93">
        <f>SUM(D97,D99,D103,D106,D110,D112,D115,D117,D119,D121,D123,D125,D129,D127)</f>
        <v>13528143</v>
      </c>
    </row>
    <row r="97" spans="1:4" x14ac:dyDescent="0.25">
      <c r="A97" s="83" t="s">
        <v>29</v>
      </c>
      <c r="B97" s="102" t="s">
        <v>88</v>
      </c>
      <c r="C97" s="84"/>
      <c r="D97" s="86">
        <f>D98</f>
        <v>1023929</v>
      </c>
    </row>
    <row r="98" spans="1:4" ht="60" x14ac:dyDescent="0.25">
      <c r="A98" s="87" t="s">
        <v>7</v>
      </c>
      <c r="B98" s="102"/>
      <c r="C98" s="90" t="s">
        <v>11</v>
      </c>
      <c r="D98" s="86">
        <v>1023929</v>
      </c>
    </row>
    <row r="99" spans="1:4" x14ac:dyDescent="0.25">
      <c r="A99" s="83" t="s">
        <v>10</v>
      </c>
      <c r="B99" s="102" t="s">
        <v>89</v>
      </c>
      <c r="C99" s="84"/>
      <c r="D99" s="86">
        <f>D100+D101+D102</f>
        <v>5938111</v>
      </c>
    </row>
    <row r="100" spans="1:4" ht="60" x14ac:dyDescent="0.25">
      <c r="A100" s="87" t="s">
        <v>7</v>
      </c>
      <c r="B100" s="85"/>
      <c r="C100" s="90" t="s">
        <v>11</v>
      </c>
      <c r="D100" s="86">
        <v>4381435</v>
      </c>
    </row>
    <row r="101" spans="1:4" ht="30" x14ac:dyDescent="0.25">
      <c r="A101" s="87" t="s">
        <v>6</v>
      </c>
      <c r="B101" s="85"/>
      <c r="C101" s="90" t="s">
        <v>12</v>
      </c>
      <c r="D101" s="86">
        <v>1501476</v>
      </c>
    </row>
    <row r="102" spans="1:4" x14ac:dyDescent="0.25">
      <c r="A102" s="87" t="s">
        <v>8</v>
      </c>
      <c r="B102" s="85"/>
      <c r="C102" s="90" t="s">
        <v>9</v>
      </c>
      <c r="D102" s="86">
        <v>55200</v>
      </c>
    </row>
    <row r="103" spans="1:4" x14ac:dyDescent="0.25">
      <c r="A103" s="83" t="s">
        <v>30</v>
      </c>
      <c r="B103" s="102" t="s">
        <v>90</v>
      </c>
      <c r="C103" s="84"/>
      <c r="D103" s="86">
        <f>D105+D104</f>
        <v>100000</v>
      </c>
    </row>
    <row r="104" spans="1:4" ht="30" x14ac:dyDescent="0.25">
      <c r="A104" s="87" t="s">
        <v>6</v>
      </c>
      <c r="B104" s="85"/>
      <c r="C104" s="90" t="s">
        <v>12</v>
      </c>
      <c r="D104" s="86">
        <v>1000</v>
      </c>
    </row>
    <row r="105" spans="1:4" x14ac:dyDescent="0.25">
      <c r="A105" s="87" t="s">
        <v>8</v>
      </c>
      <c r="B105" s="85"/>
      <c r="C105" s="90" t="s">
        <v>9</v>
      </c>
      <c r="D105" s="86">
        <v>99000</v>
      </c>
    </row>
    <row r="106" spans="1:4" ht="30" x14ac:dyDescent="0.25">
      <c r="A106" s="83" t="s">
        <v>32</v>
      </c>
      <c r="B106" s="102" t="s">
        <v>91</v>
      </c>
      <c r="C106" s="84"/>
      <c r="D106" s="86">
        <f>SUM(D107:D109)</f>
        <v>4188430</v>
      </c>
    </row>
    <row r="107" spans="1:4" ht="60" x14ac:dyDescent="0.25">
      <c r="A107" s="83" t="s">
        <v>7</v>
      </c>
      <c r="B107" s="102"/>
      <c r="C107" s="84">
        <v>100</v>
      </c>
      <c r="D107" s="86">
        <v>3073560</v>
      </c>
    </row>
    <row r="108" spans="1:4" ht="30" x14ac:dyDescent="0.25">
      <c r="A108" s="87" t="s">
        <v>6</v>
      </c>
      <c r="B108" s="85"/>
      <c r="C108" s="90" t="s">
        <v>12</v>
      </c>
      <c r="D108" s="86">
        <v>1104870</v>
      </c>
    </row>
    <row r="109" spans="1:4" x14ac:dyDescent="0.25">
      <c r="A109" s="89" t="s">
        <v>8</v>
      </c>
      <c r="B109" s="85"/>
      <c r="C109" s="90" t="s">
        <v>9</v>
      </c>
      <c r="D109" s="86">
        <v>10000</v>
      </c>
    </row>
    <row r="110" spans="1:4" ht="45" x14ac:dyDescent="0.25">
      <c r="A110" s="83" t="s">
        <v>31</v>
      </c>
      <c r="B110" s="102" t="s">
        <v>92</v>
      </c>
      <c r="C110" s="84"/>
      <c r="D110" s="86">
        <f>D111</f>
        <v>443600</v>
      </c>
    </row>
    <row r="111" spans="1:4" ht="30" x14ac:dyDescent="0.25">
      <c r="A111" s="87" t="s">
        <v>6</v>
      </c>
      <c r="B111" s="102"/>
      <c r="C111" s="84">
        <v>200</v>
      </c>
      <c r="D111" s="86">
        <v>443600</v>
      </c>
    </row>
    <row r="112" spans="1:4" x14ac:dyDescent="0.25">
      <c r="A112" s="83" t="s">
        <v>33</v>
      </c>
      <c r="B112" s="103" t="s">
        <v>93</v>
      </c>
      <c r="C112" s="84"/>
      <c r="D112" s="86">
        <f>D113+D114</f>
        <v>44000</v>
      </c>
    </row>
    <row r="113" spans="1:4" ht="30" x14ac:dyDescent="0.25">
      <c r="A113" s="104" t="s">
        <v>6</v>
      </c>
      <c r="B113" s="103"/>
      <c r="C113" s="90" t="s">
        <v>12</v>
      </c>
      <c r="D113" s="86">
        <v>40000</v>
      </c>
    </row>
    <row r="114" spans="1:4" x14ac:dyDescent="0.25">
      <c r="A114" s="104" t="s">
        <v>8</v>
      </c>
      <c r="B114" s="103"/>
      <c r="C114" s="90" t="s">
        <v>9</v>
      </c>
      <c r="D114" s="86">
        <v>4000</v>
      </c>
    </row>
    <row r="115" spans="1:4" x14ac:dyDescent="0.25">
      <c r="A115" s="116" t="s">
        <v>133</v>
      </c>
      <c r="B115" s="103" t="s">
        <v>134</v>
      </c>
      <c r="C115" s="90"/>
      <c r="D115" s="86">
        <f>D116</f>
        <v>274881</v>
      </c>
    </row>
    <row r="116" spans="1:4" ht="30" x14ac:dyDescent="0.25">
      <c r="A116" s="87" t="s">
        <v>6</v>
      </c>
      <c r="B116" s="103"/>
      <c r="C116" s="84">
        <v>200</v>
      </c>
      <c r="D116" s="86">
        <v>274881</v>
      </c>
    </row>
    <row r="117" spans="1:4" ht="66.75" customHeight="1" x14ac:dyDescent="0.25">
      <c r="A117" s="105" t="s">
        <v>107</v>
      </c>
      <c r="B117" s="103" t="s">
        <v>106</v>
      </c>
      <c r="C117" s="90"/>
      <c r="D117" s="86">
        <f>D118</f>
        <v>146362</v>
      </c>
    </row>
    <row r="118" spans="1:4" x14ac:dyDescent="0.25">
      <c r="A118" s="106" t="s">
        <v>108</v>
      </c>
      <c r="B118" s="103"/>
      <c r="C118" s="90" t="s">
        <v>105</v>
      </c>
      <c r="D118" s="86">
        <v>146362</v>
      </c>
    </row>
    <row r="119" spans="1:4" ht="30" x14ac:dyDescent="0.25">
      <c r="A119" s="107" t="s">
        <v>94</v>
      </c>
      <c r="B119" s="103" t="s">
        <v>95</v>
      </c>
      <c r="C119" s="84"/>
      <c r="D119" s="86">
        <f>D120</f>
        <v>41028</v>
      </c>
    </row>
    <row r="120" spans="1:4" ht="15.75" thickBot="1" x14ac:dyDescent="0.3">
      <c r="A120" s="104" t="s">
        <v>8</v>
      </c>
      <c r="B120" s="103"/>
      <c r="C120" s="90" t="s">
        <v>9</v>
      </c>
      <c r="D120" s="86">
        <v>41028</v>
      </c>
    </row>
    <row r="121" spans="1:4" ht="30.75" thickBot="1" x14ac:dyDescent="0.3">
      <c r="A121" s="108" t="s">
        <v>99</v>
      </c>
      <c r="B121" s="103" t="s">
        <v>98</v>
      </c>
      <c r="C121" s="84"/>
      <c r="D121" s="86">
        <f>D122</f>
        <v>100000</v>
      </c>
    </row>
    <row r="122" spans="1:4" ht="30" x14ac:dyDescent="0.25">
      <c r="A122" s="87" t="s">
        <v>6</v>
      </c>
      <c r="B122" s="103"/>
      <c r="C122" s="84">
        <v>200</v>
      </c>
      <c r="D122" s="86">
        <v>100000</v>
      </c>
    </row>
    <row r="123" spans="1:4" ht="45" x14ac:dyDescent="0.25">
      <c r="A123" s="96" t="s">
        <v>100</v>
      </c>
      <c r="B123" s="103" t="s">
        <v>101</v>
      </c>
      <c r="C123" s="84"/>
      <c r="D123" s="86">
        <f>D124</f>
        <v>727370</v>
      </c>
    </row>
    <row r="124" spans="1:4" ht="30" x14ac:dyDescent="0.25">
      <c r="A124" s="87" t="s">
        <v>6</v>
      </c>
      <c r="B124" s="103"/>
      <c r="C124" s="84">
        <v>200</v>
      </c>
      <c r="D124" s="86">
        <v>727370</v>
      </c>
    </row>
    <row r="125" spans="1:4" ht="30" x14ac:dyDescent="0.25">
      <c r="A125" s="96" t="s">
        <v>102</v>
      </c>
      <c r="B125" s="103" t="s">
        <v>103</v>
      </c>
      <c r="C125" s="90"/>
      <c r="D125" s="86">
        <f>D126</f>
        <v>156513</v>
      </c>
    </row>
    <row r="126" spans="1:4" x14ac:dyDescent="0.25">
      <c r="A126" s="83" t="s">
        <v>5</v>
      </c>
      <c r="B126" s="84"/>
      <c r="C126" s="90" t="s">
        <v>13</v>
      </c>
      <c r="D126" s="86">
        <v>156513</v>
      </c>
    </row>
    <row r="127" spans="1:4" x14ac:dyDescent="0.25">
      <c r="A127" s="83" t="s">
        <v>114</v>
      </c>
      <c r="B127" s="103" t="s">
        <v>115</v>
      </c>
      <c r="C127" s="90"/>
      <c r="D127" s="86">
        <f>D128</f>
        <v>100000</v>
      </c>
    </row>
    <row r="128" spans="1:4" ht="30" x14ac:dyDescent="0.25">
      <c r="A128" s="87" t="s">
        <v>6</v>
      </c>
      <c r="B128" s="84"/>
      <c r="C128" s="90" t="s">
        <v>12</v>
      </c>
      <c r="D128" s="86">
        <v>100000</v>
      </c>
    </row>
    <row r="129" spans="1:4" ht="30" x14ac:dyDescent="0.25">
      <c r="A129" s="109" t="s">
        <v>96</v>
      </c>
      <c r="B129" s="102" t="s">
        <v>97</v>
      </c>
      <c r="C129" s="84"/>
      <c r="D129" s="86">
        <f>D130+D131</f>
        <v>243919</v>
      </c>
    </row>
    <row r="130" spans="1:4" ht="60" x14ac:dyDescent="0.25">
      <c r="A130" s="87" t="s">
        <v>7</v>
      </c>
      <c r="B130" s="102"/>
      <c r="C130" s="90" t="s">
        <v>11</v>
      </c>
      <c r="D130" s="86">
        <v>243919</v>
      </c>
    </row>
    <row r="131" spans="1:4" ht="30" x14ac:dyDescent="0.25">
      <c r="A131" s="87" t="s">
        <v>6</v>
      </c>
      <c r="B131" s="102"/>
      <c r="C131" s="90" t="s">
        <v>12</v>
      </c>
      <c r="D131" s="86">
        <v>0</v>
      </c>
    </row>
    <row r="132" spans="1:4" x14ac:dyDescent="0.25">
      <c r="A132" s="92" t="s">
        <v>34</v>
      </c>
      <c r="B132" s="84"/>
      <c r="C132" s="84"/>
      <c r="D132" s="93">
        <f>D8+D12+D23+D32+D37+D54+D62+D77+D89+D96+D49</f>
        <v>39002668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2021-12-08T07:31:44Z</cp:lastPrinted>
  <dcterms:created xsi:type="dcterms:W3CDTF">2016-08-16T13:35:15Z</dcterms:created>
  <dcterms:modified xsi:type="dcterms:W3CDTF">2021-12-09T13:40:10Z</dcterms:modified>
</cp:coreProperties>
</file>