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4" i="1" l="1"/>
  <c r="D84" i="1"/>
  <c r="D87" i="1"/>
  <c r="D21" i="1"/>
  <c r="D29" i="1"/>
  <c r="D25" i="1" l="1"/>
  <c r="D134" i="1" l="1"/>
  <c r="D39" i="1" l="1"/>
  <c r="D38" i="1" s="1"/>
  <c r="D37" i="1" s="1"/>
  <c r="D36" i="1" s="1"/>
  <c r="D41" i="1"/>
  <c r="D79" i="1"/>
  <c r="D76" i="1"/>
  <c r="D18" i="1"/>
  <c r="D16" i="1"/>
  <c r="D14" i="1"/>
  <c r="D124" i="1"/>
  <c r="D126" i="1"/>
  <c r="D81" i="1" l="1"/>
  <c r="D58" i="1" l="1"/>
  <c r="D57" i="1" s="1"/>
  <c r="D56" i="1" s="1"/>
  <c r="D55" i="1" s="1"/>
  <c r="D116" i="1" l="1"/>
  <c r="D27" i="1" l="1"/>
  <c r="D23" i="1" l="1"/>
  <c r="D22" i="1" s="1"/>
  <c r="D20" i="1" l="1"/>
  <c r="D132" i="1"/>
  <c r="D66" i="1" l="1"/>
  <c r="D93" i="1" l="1"/>
  <c r="D85" i="1"/>
  <c r="D49" i="1"/>
  <c r="D48" i="1" s="1"/>
  <c r="D74" i="1"/>
  <c r="D63" i="1" l="1"/>
  <c r="D62" i="1" s="1"/>
  <c r="D71" i="1" l="1"/>
  <c r="D70" i="1" l="1"/>
  <c r="D118" i="1"/>
  <c r="D107" i="1" l="1"/>
  <c r="D51" i="1"/>
  <c r="D113" i="1"/>
  <c r="D130" i="1"/>
  <c r="D128" i="1"/>
  <c r="D122" i="1"/>
  <c r="D120" i="1"/>
  <c r="D111" i="1"/>
  <c r="D100" i="1" l="1"/>
  <c r="D98" i="1"/>
  <c r="D34" i="1"/>
  <c r="D33" i="1" s="1"/>
  <c r="D32" i="1" s="1"/>
  <c r="D31" i="1" s="1"/>
  <c r="D10" i="1"/>
  <c r="D9" i="1" s="1"/>
  <c r="D8" i="1" s="1"/>
  <c r="D91" i="1"/>
  <c r="D89" i="1"/>
  <c r="D46" i="1"/>
  <c r="D45" i="1" s="1"/>
  <c r="D65" i="1"/>
  <c r="D61" i="1" s="1"/>
  <c r="D60" i="1" s="1"/>
  <c r="D69" i="1"/>
  <c r="D68" i="1" s="1"/>
  <c r="D83" i="1" l="1"/>
  <c r="D97" i="1"/>
  <c r="D13" i="1"/>
  <c r="D12" i="1" s="1"/>
  <c r="D44" i="1"/>
  <c r="D43" i="1" s="1"/>
  <c r="D136" i="1" l="1"/>
</calcChain>
</file>

<file path=xl/sharedStrings.xml><?xml version="1.0" encoding="utf-8"?>
<sst xmlns="http://schemas.openxmlformats.org/spreadsheetml/2006/main" count="232" uniqueCount="172">
  <si>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</si>
  <si>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</si>
  <si>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</si>
  <si>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</si>
  <si>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</si>
  <si>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</si>
  <si>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</si>
  <si>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</si>
  <si>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</si>
  <si>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</si>
  <si>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</si>
  <si>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</si>
  <si>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</si>
  <si>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</si>
  <si>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</si>
  <si>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</si>
  <si>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</si>
  <si>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</si>
  <si>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</si>
  <si>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</si>
  <si>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</si>
  <si>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</si>
  <si>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</si>
  <si>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</si>
  <si>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</si>
  <si>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</si>
  <si>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</si>
  <si>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</si>
  <si>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</si>
  <si>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</si>
  <si>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</si>
  <si>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</si>
  <si>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</si>
  <si>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</si>
  <si>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</si>
  <si>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</si>
  <si>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</si>
  <si>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</si>
  <si>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</si>
  <si>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</si>
  <si>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</si>
  <si>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</si>
  <si>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</si>
  <si>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</si>
  <si>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</si>
  <si>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</si>
  <si>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</si>
  <si>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</si>
  <si>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</si>
  <si>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</si>
  <si>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</si>
  <si>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</si>
  <si>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</si>
  <si>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</si>
  <si>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</si>
  <si>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</si>
  <si>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</si>
  <si>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</si>
  <si>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</si>
  <si>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</si>
  <si>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</si>
  <si>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</si>
  <si>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</si>
  <si>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</si>
  <si>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</si>
  <si>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</si>
  <si>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</si>
  <si>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</si>
  <si>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</si>
  <si>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</si>
  <si>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</si>
  <si>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</si>
  <si>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</si>
  <si>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</si>
  <si>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</si>
  <si>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</si>
  <si>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</si>
  <si>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</si>
  <si>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</si>
  <si>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</si>
  <si>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</si>
  <si>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</si>
  <si>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</si>
  <si>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</si>
  <si>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</si>
  <si>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</si>
  <si>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</si>
  <si>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</si>
  <si>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</si>
  <si>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</si>
  <si>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</si>
  <si>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</si>
  <si>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</si>
  <si>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</si>
  <si>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</si>
  <si>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</si>
  <si>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</si>
  <si>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</si>
  <si>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</si>
  <si>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</si>
  <si>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</si>
  <si>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</si>
  <si>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</si>
  <si>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</si>
  <si>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</si>
  <si>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</si>
  <si>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</si>
  <si>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</si>
  <si>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</si>
  <si>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</si>
  <si>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</si>
  <si>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</si>
  <si>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</si>
  <si>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</si>
  <si>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</si>
  <si>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</si>
  <si>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</si>
  <si>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</si>
  <si>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</si>
  <si>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</si>
  <si>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</si>
  <si>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</si>
  <si>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</si>
  <si>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</si>
  <si>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</si>
  <si>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</si>
  <si>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</si>
  <si>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</si>
  <si>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</si>
  <si>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</si>
  <si>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</si>
  <si>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</si>
  <si>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</si>
  <si>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</si>
  <si>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</si>
  <si>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</si>
  <si>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</si>
  <si>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</si>
  <si>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</si>
  <si>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</si>
  <si>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</si>
  <si>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</si>
  <si>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</si>
  <si>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</si>
  <si>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</si>
  <si>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</si>
  <si>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</si>
  <si>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</si>
  <si>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</si>
  <si>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</si>
  <si>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</si>
  <si>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</si>
  <si>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</si>
  <si>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</si>
  <si>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</si>
  <si>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</si>
  <si>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</si>
  <si>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</si>
  <si>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</si>
  <si>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</si>
  <si>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</si>
  <si>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</si>
  <si>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</si>
  <si>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</si>
  <si>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</si>
  <si>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Приложение 3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</si>
  <si>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</si>
  <si>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</si>
  <si>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</si>
  <si>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</si>
  <si>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</si>
  <si>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от 26.04.2023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</si>
</sst>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view="pageBreakPreview" zoomScale="106" zoomScaleNormal="100" zoomScaleSheetLayoutView="106" workbookViewId="0">
      <selection activeCell="C11" sqref="C11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165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171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1" t="s">
        <v>145</v>
      </c>
      <c r="B5" s="121"/>
      <c r="C5" s="121"/>
      <c r="D5" s="12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1340563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1340563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534409</v>
      </c>
    </row>
    <row r="15" spans="1:4" x14ac:dyDescent="0.25">
      <c r="A15" s="105" t="s">
        <v>112</v>
      </c>
      <c r="B15" s="102"/>
      <c r="C15" s="90" t="s">
        <v>113</v>
      </c>
      <c r="D15" s="86">
        <v>534409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249036</v>
      </c>
    </row>
    <row r="17" spans="1:4" x14ac:dyDescent="0.25">
      <c r="A17" s="105" t="s">
        <v>112</v>
      </c>
      <c r="B17" s="102"/>
      <c r="C17" s="90" t="s">
        <v>113</v>
      </c>
      <c r="D17" s="86">
        <v>249036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557118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557118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14870145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14870145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50000</v>
      </c>
    </row>
    <row r="26" spans="1:4" ht="30" x14ac:dyDescent="0.25">
      <c r="A26" s="87" t="s">
        <v>6</v>
      </c>
      <c r="B26" s="84"/>
      <c r="C26" s="84">
        <v>200</v>
      </c>
      <c r="D26" s="86">
        <v>50000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150000</v>
      </c>
    </row>
    <row r="28" spans="1:4" ht="30" x14ac:dyDescent="0.25">
      <c r="A28" s="87" t="s">
        <v>6</v>
      </c>
      <c r="B28" s="84"/>
      <c r="C28" s="84">
        <v>200</v>
      </c>
      <c r="D28" s="86">
        <v>150000</v>
      </c>
    </row>
    <row r="29" spans="1:4" ht="30" x14ac:dyDescent="0.25">
      <c r="A29" s="87" t="s">
        <v>166</v>
      </c>
      <c r="B29" s="84" t="s">
        <v>167</v>
      </c>
      <c r="C29" s="84"/>
      <c r="D29" s="86">
        <f>D30</f>
        <v>4280271</v>
      </c>
    </row>
    <row r="30" spans="1:4" ht="30" x14ac:dyDescent="0.25">
      <c r="A30" s="87" t="s">
        <v>6</v>
      </c>
      <c r="B30" s="84"/>
      <c r="C30" s="84">
        <v>200</v>
      </c>
      <c r="D30" s="86">
        <v>4280271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175000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175000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175000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91197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91197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1008747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1008747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725747</v>
      </c>
    </row>
    <row r="52" spans="1:4" ht="30" x14ac:dyDescent="0.25">
      <c r="A52" s="89" t="s">
        <v>35</v>
      </c>
      <c r="B52" s="84"/>
      <c r="C52" s="84">
        <v>100</v>
      </c>
      <c r="D52" s="86">
        <v>514747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14870473.869999999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14870473.869999999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SUM(D71+D74+D76+D79+D81)</f>
        <v>14870473.869999999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5187061</v>
      </c>
    </row>
    <row r="73" spans="1:4" ht="33" customHeight="1" x14ac:dyDescent="0.25">
      <c r="A73" s="99" t="s">
        <v>109</v>
      </c>
      <c r="B73" s="84"/>
      <c r="C73" s="84">
        <v>400</v>
      </c>
      <c r="D73" s="86">
        <v>0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</f>
        <v>486351.08</v>
      </c>
    </row>
    <row r="75" spans="1:4" ht="30" x14ac:dyDescent="0.25">
      <c r="A75" s="87" t="s">
        <v>6</v>
      </c>
      <c r="B75" s="84"/>
      <c r="C75" s="84">
        <v>200</v>
      </c>
      <c r="D75" s="86">
        <v>486351.08</v>
      </c>
    </row>
    <row r="76" spans="1:4" ht="60" x14ac:dyDescent="0.25">
      <c r="A76" s="83" t="s">
        <v>37</v>
      </c>
      <c r="B76" s="84" t="s">
        <v>38</v>
      </c>
      <c r="C76" s="84"/>
      <c r="D76" s="86">
        <f>D77+D78</f>
        <v>5142392.09</v>
      </c>
    </row>
    <row r="77" spans="1:4" ht="30" x14ac:dyDescent="0.25">
      <c r="A77" s="87" t="s">
        <v>6</v>
      </c>
      <c r="B77" s="84"/>
      <c r="C77" s="84">
        <v>200</v>
      </c>
      <c r="D77" s="86">
        <v>5142392.09</v>
      </c>
    </row>
    <row r="78" spans="1:4" ht="29.25" customHeight="1" x14ac:dyDescent="0.25">
      <c r="A78" s="99" t="s">
        <v>109</v>
      </c>
      <c r="B78" s="84"/>
      <c r="C78" s="84">
        <v>400</v>
      </c>
      <c r="D78" s="86">
        <v>0</v>
      </c>
    </row>
    <row r="79" spans="1:4" ht="29.25" customHeight="1" x14ac:dyDescent="0.25">
      <c r="A79" s="99" t="s">
        <v>141</v>
      </c>
      <c r="B79" s="84" t="s">
        <v>142</v>
      </c>
      <c r="C79" s="84"/>
      <c r="D79" s="86">
        <f>D80</f>
        <v>3760129</v>
      </c>
    </row>
    <row r="80" spans="1:4" ht="29.25" customHeight="1" x14ac:dyDescent="0.25">
      <c r="A80" s="99" t="s">
        <v>6</v>
      </c>
      <c r="B80" s="84"/>
      <c r="C80" s="84">
        <v>200</v>
      </c>
      <c r="D80" s="86">
        <v>3760129</v>
      </c>
    </row>
    <row r="81" spans="1:4" ht="45" customHeight="1" x14ac:dyDescent="0.25">
      <c r="A81" s="99" t="s">
        <v>144</v>
      </c>
      <c r="B81" s="84" t="s">
        <v>143</v>
      </c>
      <c r="C81" s="84"/>
      <c r="D81" s="86">
        <f>D82</f>
        <v>294540.7</v>
      </c>
    </row>
    <row r="82" spans="1:4" ht="29.25" customHeight="1" x14ac:dyDescent="0.25">
      <c r="A82" s="99" t="s">
        <v>6</v>
      </c>
      <c r="B82" s="84"/>
      <c r="C82" s="84">
        <v>200</v>
      </c>
      <c r="D82" s="86">
        <v>294540.7</v>
      </c>
    </row>
    <row r="83" spans="1:4" ht="28.5" x14ac:dyDescent="0.25">
      <c r="A83" s="100" t="s">
        <v>59</v>
      </c>
      <c r="B83" s="85" t="s">
        <v>60</v>
      </c>
      <c r="C83" s="84"/>
      <c r="D83" s="86">
        <f>D84</f>
        <v>7659051</v>
      </c>
    </row>
    <row r="84" spans="1:4" ht="30" x14ac:dyDescent="0.25">
      <c r="A84" s="87" t="s">
        <v>61</v>
      </c>
      <c r="B84" s="84" t="s">
        <v>62</v>
      </c>
      <c r="C84" s="84"/>
      <c r="D84" s="86">
        <f>D85+D87+D89+D91+D93</f>
        <v>7659051</v>
      </c>
    </row>
    <row r="85" spans="1:4" x14ac:dyDescent="0.25">
      <c r="A85" s="87" t="s">
        <v>63</v>
      </c>
      <c r="B85" s="84" t="s">
        <v>67</v>
      </c>
      <c r="C85" s="84"/>
      <c r="D85" s="86">
        <f>D86</f>
        <v>3500000</v>
      </c>
    </row>
    <row r="86" spans="1:4" ht="30" x14ac:dyDescent="0.25">
      <c r="A86" s="87" t="s">
        <v>6</v>
      </c>
      <c r="B86" s="84"/>
      <c r="C86" s="84">
        <v>200</v>
      </c>
      <c r="D86" s="86">
        <v>3500000</v>
      </c>
    </row>
    <row r="87" spans="1:4" ht="34.5" customHeight="1" x14ac:dyDescent="0.25">
      <c r="A87" s="87" t="s">
        <v>168</v>
      </c>
      <c r="B87" s="84" t="s">
        <v>170</v>
      </c>
      <c r="C87" s="84"/>
      <c r="D87" s="86">
        <f>D88</f>
        <v>300000</v>
      </c>
    </row>
    <row r="88" spans="1:4" ht="30" customHeight="1" x14ac:dyDescent="0.25">
      <c r="A88" s="99" t="s">
        <v>169</v>
      </c>
      <c r="B88" s="84"/>
      <c r="C88" s="84">
        <v>200</v>
      </c>
      <c r="D88" s="86">
        <v>300000</v>
      </c>
    </row>
    <row r="89" spans="1:4" x14ac:dyDescent="0.25">
      <c r="A89" s="87" t="s">
        <v>64</v>
      </c>
      <c r="B89" s="84" t="s">
        <v>69</v>
      </c>
      <c r="C89" s="84"/>
      <c r="D89" s="86">
        <f>D90</f>
        <v>50000</v>
      </c>
    </row>
    <row r="90" spans="1:4" ht="30" x14ac:dyDescent="0.25">
      <c r="A90" s="87" t="s">
        <v>6</v>
      </c>
      <c r="B90" s="84"/>
      <c r="C90" s="84">
        <v>200</v>
      </c>
      <c r="D90" s="86">
        <v>50000</v>
      </c>
    </row>
    <row r="91" spans="1:4" x14ac:dyDescent="0.25">
      <c r="A91" s="87" t="s">
        <v>65</v>
      </c>
      <c r="B91" s="84" t="s">
        <v>68</v>
      </c>
      <c r="C91" s="84"/>
      <c r="D91" s="86">
        <f>D92</f>
        <v>50000</v>
      </c>
    </row>
    <row r="92" spans="1:4" ht="30" x14ac:dyDescent="0.25">
      <c r="A92" s="87" t="s">
        <v>6</v>
      </c>
      <c r="B92" s="84"/>
      <c r="C92" s="84">
        <v>200</v>
      </c>
      <c r="D92" s="86">
        <v>50000</v>
      </c>
    </row>
    <row r="93" spans="1:4" ht="30" x14ac:dyDescent="0.25">
      <c r="A93" s="87" t="s">
        <v>66</v>
      </c>
      <c r="B93" s="84" t="s">
        <v>70</v>
      </c>
      <c r="C93" s="84"/>
      <c r="D93" s="86">
        <f>D95+D96+D94</f>
        <v>3759051</v>
      </c>
    </row>
    <row r="94" spans="1:4" ht="60" x14ac:dyDescent="0.25">
      <c r="A94" s="83" t="s">
        <v>7</v>
      </c>
      <c r="B94" s="101"/>
      <c r="C94" s="84">
        <v>100</v>
      </c>
      <c r="D94" s="86">
        <v>2381051</v>
      </c>
    </row>
    <row r="95" spans="1:4" ht="30" x14ac:dyDescent="0.25">
      <c r="A95" s="87" t="s">
        <v>6</v>
      </c>
      <c r="B95" s="84"/>
      <c r="C95" s="84">
        <v>200</v>
      </c>
      <c r="D95" s="86">
        <v>1288000</v>
      </c>
    </row>
    <row r="96" spans="1:4" x14ac:dyDescent="0.25">
      <c r="A96" s="87" t="s">
        <v>8</v>
      </c>
      <c r="B96" s="85"/>
      <c r="C96" s="90" t="s">
        <v>9</v>
      </c>
      <c r="D96" s="86">
        <v>90000</v>
      </c>
    </row>
    <row r="97" spans="1:4" x14ac:dyDescent="0.25">
      <c r="A97" s="92" t="s">
        <v>27</v>
      </c>
      <c r="B97" s="85" t="s">
        <v>28</v>
      </c>
      <c r="C97" s="85"/>
      <c r="D97" s="93">
        <f>SUM(D98,D100,D104,D107,D111,D113,D116,D118,D120,D122,D124,D126,D128,D130,D134,D132)</f>
        <v>16730122</v>
      </c>
    </row>
    <row r="98" spans="1:4" x14ac:dyDescent="0.25">
      <c r="A98" s="83" t="s">
        <v>29</v>
      </c>
      <c r="B98" s="101" t="s">
        <v>88</v>
      </c>
      <c r="C98" s="84"/>
      <c r="D98" s="86">
        <f>D99</f>
        <v>2032276</v>
      </c>
    </row>
    <row r="99" spans="1:4" ht="60" x14ac:dyDescent="0.25">
      <c r="A99" s="87" t="s">
        <v>7</v>
      </c>
      <c r="B99" s="101"/>
      <c r="C99" s="90" t="s">
        <v>11</v>
      </c>
      <c r="D99" s="86">
        <v>2032276</v>
      </c>
    </row>
    <row r="100" spans="1:4" x14ac:dyDescent="0.25">
      <c r="A100" s="83" t="s">
        <v>10</v>
      </c>
      <c r="B100" s="101" t="s">
        <v>89</v>
      </c>
      <c r="C100" s="84"/>
      <c r="D100" s="86">
        <f>D101+D102+D103</f>
        <v>6252032</v>
      </c>
    </row>
    <row r="101" spans="1:4" ht="60" x14ac:dyDescent="0.25">
      <c r="A101" s="87" t="s">
        <v>7</v>
      </c>
      <c r="B101" s="85"/>
      <c r="C101" s="90" t="s">
        <v>11</v>
      </c>
      <c r="D101" s="86">
        <v>4938763</v>
      </c>
    </row>
    <row r="102" spans="1:4" ht="30" x14ac:dyDescent="0.25">
      <c r="A102" s="87" t="s">
        <v>6</v>
      </c>
      <c r="B102" s="85"/>
      <c r="C102" s="90" t="s">
        <v>12</v>
      </c>
      <c r="D102" s="86">
        <v>1257269</v>
      </c>
    </row>
    <row r="103" spans="1:4" x14ac:dyDescent="0.25">
      <c r="A103" s="87" t="s">
        <v>8</v>
      </c>
      <c r="B103" s="85"/>
      <c r="C103" s="90" t="s">
        <v>9</v>
      </c>
      <c r="D103" s="86">
        <v>56000</v>
      </c>
    </row>
    <row r="104" spans="1:4" x14ac:dyDescent="0.25">
      <c r="A104" s="83" t="s">
        <v>30</v>
      </c>
      <c r="B104" s="101" t="s">
        <v>90</v>
      </c>
      <c r="C104" s="84"/>
      <c r="D104" s="86">
        <f>D106+D105</f>
        <v>100000</v>
      </c>
    </row>
    <row r="105" spans="1:4" ht="30" x14ac:dyDescent="0.25">
      <c r="A105" s="87" t="s">
        <v>6</v>
      </c>
      <c r="B105" s="85"/>
      <c r="C105" s="90" t="s">
        <v>12</v>
      </c>
      <c r="D105" s="86">
        <v>5000</v>
      </c>
    </row>
    <row r="106" spans="1:4" x14ac:dyDescent="0.25">
      <c r="A106" s="87" t="s">
        <v>8</v>
      </c>
      <c r="B106" s="85"/>
      <c r="C106" s="90" t="s">
        <v>9</v>
      </c>
      <c r="D106" s="86">
        <v>95000</v>
      </c>
    </row>
    <row r="107" spans="1:4" ht="30" x14ac:dyDescent="0.25">
      <c r="A107" s="83" t="s">
        <v>32</v>
      </c>
      <c r="B107" s="101" t="s">
        <v>91</v>
      </c>
      <c r="C107" s="84"/>
      <c r="D107" s="86">
        <f>SUM(D108:D110)</f>
        <v>5614619</v>
      </c>
    </row>
    <row r="108" spans="1:4" ht="60" x14ac:dyDescent="0.25">
      <c r="A108" s="83" t="s">
        <v>7</v>
      </c>
      <c r="B108" s="101"/>
      <c r="C108" s="84">
        <v>100</v>
      </c>
      <c r="D108" s="86">
        <v>4463154</v>
      </c>
    </row>
    <row r="109" spans="1:4" ht="30" x14ac:dyDescent="0.25">
      <c r="A109" s="87" t="s">
        <v>6</v>
      </c>
      <c r="B109" s="85"/>
      <c r="C109" s="90" t="s">
        <v>12</v>
      </c>
      <c r="D109" s="86">
        <v>1127900</v>
      </c>
    </row>
    <row r="110" spans="1:4" x14ac:dyDescent="0.25">
      <c r="A110" s="89" t="s">
        <v>8</v>
      </c>
      <c r="B110" s="85"/>
      <c r="C110" s="90" t="s">
        <v>9</v>
      </c>
      <c r="D110" s="86">
        <v>23565</v>
      </c>
    </row>
    <row r="111" spans="1:4" ht="45" x14ac:dyDescent="0.25">
      <c r="A111" s="83" t="s">
        <v>31</v>
      </c>
      <c r="B111" s="101" t="s">
        <v>92</v>
      </c>
      <c r="C111" s="84"/>
      <c r="D111" s="86">
        <f>D112</f>
        <v>125000</v>
      </c>
    </row>
    <row r="112" spans="1:4" ht="30" x14ac:dyDescent="0.25">
      <c r="A112" s="87" t="s">
        <v>6</v>
      </c>
      <c r="B112" s="101"/>
      <c r="C112" s="84">
        <v>200</v>
      </c>
      <c r="D112" s="86">
        <v>125000</v>
      </c>
    </row>
    <row r="113" spans="1:4" x14ac:dyDescent="0.25">
      <c r="A113" s="83" t="s">
        <v>33</v>
      </c>
      <c r="B113" s="102" t="s">
        <v>93</v>
      </c>
      <c r="C113" s="84"/>
      <c r="D113" s="86">
        <f>D114+D115</f>
        <v>44500</v>
      </c>
    </row>
    <row r="114" spans="1:4" ht="30" x14ac:dyDescent="0.25">
      <c r="A114" s="103" t="s">
        <v>6</v>
      </c>
      <c r="B114" s="102"/>
      <c r="C114" s="90" t="s">
        <v>12</v>
      </c>
      <c r="D114" s="86">
        <v>40500</v>
      </c>
    </row>
    <row r="115" spans="1:4" x14ac:dyDescent="0.25">
      <c r="A115" s="103" t="s">
        <v>8</v>
      </c>
      <c r="B115" s="102"/>
      <c r="C115" s="90" t="s">
        <v>9</v>
      </c>
      <c r="D115" s="86">
        <v>4000</v>
      </c>
    </row>
    <row r="116" spans="1:4" x14ac:dyDescent="0.25">
      <c r="A116" s="115" t="s">
        <v>131</v>
      </c>
      <c r="B116" s="102" t="s">
        <v>132</v>
      </c>
      <c r="C116" s="90"/>
      <c r="D116" s="86">
        <f>D117</f>
        <v>100000</v>
      </c>
    </row>
    <row r="117" spans="1:4" ht="30" x14ac:dyDescent="0.25">
      <c r="A117" s="87" t="s">
        <v>6</v>
      </c>
      <c r="B117" s="102"/>
      <c r="C117" s="84">
        <v>200</v>
      </c>
      <c r="D117" s="86">
        <v>100000</v>
      </c>
    </row>
    <row r="118" spans="1:4" ht="66.75" customHeight="1" x14ac:dyDescent="0.25">
      <c r="A118" s="104" t="s">
        <v>107</v>
      </c>
      <c r="B118" s="102" t="s">
        <v>106</v>
      </c>
      <c r="C118" s="90"/>
      <c r="D118" s="86">
        <f>D119</f>
        <v>162094</v>
      </c>
    </row>
    <row r="119" spans="1:4" x14ac:dyDescent="0.25">
      <c r="A119" s="105" t="s">
        <v>108</v>
      </c>
      <c r="B119" s="102"/>
      <c r="C119" s="90" t="s">
        <v>105</v>
      </c>
      <c r="D119" s="86">
        <v>162094</v>
      </c>
    </row>
    <row r="120" spans="1:4" ht="30" x14ac:dyDescent="0.25">
      <c r="A120" s="106" t="s">
        <v>94</v>
      </c>
      <c r="B120" s="102" t="s">
        <v>95</v>
      </c>
      <c r="C120" s="84"/>
      <c r="D120" s="86">
        <f>D121</f>
        <v>41028</v>
      </c>
    </row>
    <row r="121" spans="1:4" ht="15.75" thickBot="1" x14ac:dyDescent="0.3">
      <c r="A121" s="103" t="s">
        <v>8</v>
      </c>
      <c r="B121" s="102"/>
      <c r="C121" s="90" t="s">
        <v>9</v>
      </c>
      <c r="D121" s="86">
        <v>41028</v>
      </c>
    </row>
    <row r="122" spans="1:4" ht="30.75" thickBot="1" x14ac:dyDescent="0.3">
      <c r="A122" s="107" t="s">
        <v>99</v>
      </c>
      <c r="B122" s="102" t="s">
        <v>98</v>
      </c>
      <c r="C122" s="84"/>
      <c r="D122" s="86">
        <f>D123</f>
        <v>200000</v>
      </c>
    </row>
    <row r="123" spans="1:4" ht="30" x14ac:dyDescent="0.25">
      <c r="A123" s="87" t="s">
        <v>6</v>
      </c>
      <c r="B123" s="102"/>
      <c r="C123" s="84">
        <v>200</v>
      </c>
      <c r="D123" s="86">
        <v>200000</v>
      </c>
    </row>
    <row r="124" spans="1:4" ht="30" x14ac:dyDescent="0.25">
      <c r="A124" s="116" t="s">
        <v>147</v>
      </c>
      <c r="B124" s="102" t="s">
        <v>150</v>
      </c>
      <c r="C124" s="84"/>
      <c r="D124" s="86">
        <f>D125</f>
        <v>300000</v>
      </c>
    </row>
    <row r="125" spans="1:4" x14ac:dyDescent="0.25">
      <c r="A125" s="116" t="s">
        <v>149</v>
      </c>
      <c r="B125" s="102"/>
      <c r="C125" s="84">
        <v>800</v>
      </c>
      <c r="D125" s="86">
        <v>300000</v>
      </c>
    </row>
    <row r="126" spans="1:4" x14ac:dyDescent="0.25">
      <c r="A126" s="116" t="s">
        <v>148</v>
      </c>
      <c r="B126" s="102" t="s">
        <v>151</v>
      </c>
      <c r="C126" s="84"/>
      <c r="D126" s="86">
        <f>D127</f>
        <v>400000</v>
      </c>
    </row>
    <row r="127" spans="1:4" x14ac:dyDescent="0.25">
      <c r="A127" s="116" t="s">
        <v>149</v>
      </c>
      <c r="B127" s="102"/>
      <c r="C127" s="84">
        <v>800</v>
      </c>
      <c r="D127" s="86">
        <v>400000</v>
      </c>
    </row>
    <row r="128" spans="1:4" ht="45" x14ac:dyDescent="0.25">
      <c r="A128" s="95" t="s">
        <v>100</v>
      </c>
      <c r="B128" s="102" t="s">
        <v>101</v>
      </c>
      <c r="C128" s="84"/>
      <c r="D128" s="86">
        <f>D129</f>
        <v>763000</v>
      </c>
    </row>
    <row r="129" spans="1:4" ht="30" x14ac:dyDescent="0.25">
      <c r="A129" s="87" t="s">
        <v>6</v>
      </c>
      <c r="B129" s="102"/>
      <c r="C129" s="84">
        <v>200</v>
      </c>
      <c r="D129" s="86">
        <v>763000</v>
      </c>
    </row>
    <row r="130" spans="1:4" ht="30" x14ac:dyDescent="0.25">
      <c r="A130" s="95" t="s">
        <v>102</v>
      </c>
      <c r="B130" s="102" t="s">
        <v>103</v>
      </c>
      <c r="C130" s="90"/>
      <c r="D130" s="86">
        <f>D131</f>
        <v>291631</v>
      </c>
    </row>
    <row r="131" spans="1:4" x14ac:dyDescent="0.25">
      <c r="A131" s="83" t="s">
        <v>5</v>
      </c>
      <c r="B131" s="84"/>
      <c r="C131" s="90" t="s">
        <v>13</v>
      </c>
      <c r="D131" s="86">
        <v>291631</v>
      </c>
    </row>
    <row r="132" spans="1:4" x14ac:dyDescent="0.25">
      <c r="A132" s="83" t="s">
        <v>114</v>
      </c>
      <c r="B132" s="102" t="s">
        <v>115</v>
      </c>
      <c r="C132" s="90"/>
      <c r="D132" s="86">
        <f>D133</f>
        <v>10000</v>
      </c>
    </row>
    <row r="133" spans="1:4" ht="30" x14ac:dyDescent="0.25">
      <c r="A133" s="87" t="s">
        <v>6</v>
      </c>
      <c r="B133" s="84"/>
      <c r="C133" s="90" t="s">
        <v>12</v>
      </c>
      <c r="D133" s="86">
        <v>10000</v>
      </c>
    </row>
    <row r="134" spans="1:4" ht="30" x14ac:dyDescent="0.25">
      <c r="A134" s="108" t="s">
        <v>96</v>
      </c>
      <c r="B134" s="101" t="s">
        <v>97</v>
      </c>
      <c r="C134" s="84"/>
      <c r="D134" s="86">
        <f>D135</f>
        <v>293942</v>
      </c>
    </row>
    <row r="135" spans="1:4" ht="60" x14ac:dyDescent="0.25">
      <c r="A135" s="87" t="s">
        <v>7</v>
      </c>
      <c r="B135" s="101"/>
      <c r="C135" s="90" t="s">
        <v>11</v>
      </c>
      <c r="D135" s="86">
        <v>293942</v>
      </c>
    </row>
    <row r="136" spans="1:4" x14ac:dyDescent="0.25">
      <c r="A136" s="92" t="s">
        <v>34</v>
      </c>
      <c r="B136" s="84"/>
      <c r="C136" s="84"/>
      <c r="D136" s="93">
        <f>D8+D12+D20+D31+D43+D60+D68+D83+D97+D55+D36</f>
        <v>56925601.869999997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2023-04-10T13:19:23Z</cp:lastPrinted>
  <dcterms:created xsi:type="dcterms:W3CDTF">2016-08-16T13:35:15Z</dcterms:created>
  <dcterms:modified xsi:type="dcterms:W3CDTF">2023-04-27T13:44:57Z</dcterms:modified>
</cp:coreProperties>
</file>